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308" windowWidth="13800" windowHeight="4380" activeTab="0"/>
  </bookViews>
  <sheets>
    <sheet name="RICETABLE6" sheetId="1" r:id="rId1"/>
  </sheets>
  <definedNames>
    <definedName name="\m">'RICETABLE6'!$M$25:$M$31</definedName>
    <definedName name="\p">'RICETABLE6'!$M$1:$Q$5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'RICETABLE6'!$A$1:$G$42</definedName>
    <definedName name="_xlnm.Print_Area">'RICETABLE6'!$A$1:$N$132</definedName>
    <definedName name="Print_Area_MI" localSheetId="0">'RICETABLE6'!$A$1:$G$46</definedName>
    <definedName name="PRINT_AREA_MI">'RICETABLE6'!$A$1:$N$132</definedName>
    <definedName name="RICE">'RICETABLE6'!$A$1:$G$42</definedName>
    <definedName name="TABLE">'RICETABLE6'!$A$1:$H$63</definedName>
    <definedName name="TABLE4">'RICETABLE6'!$L$3:$L$32</definedName>
  </definedNames>
  <calcPr fullCalcOnLoad="1"/>
</workbook>
</file>

<file path=xl/sharedStrings.xml><?xml version="1.0" encoding="utf-8"?>
<sst xmlns="http://schemas.openxmlformats.org/spreadsheetml/2006/main" count="53" uniqueCount="44">
  <si>
    <t>Country</t>
  </si>
  <si>
    <t>or</t>
  </si>
  <si>
    <t>region</t>
  </si>
  <si>
    <t>year</t>
  </si>
  <si>
    <t/>
  </si>
  <si>
    <t>WESTERN HEMISPHERE</t>
  </si>
  <si>
    <t xml:space="preserve">TOTAL </t>
  </si>
  <si>
    <t xml:space="preserve">            1,000 metric tons</t>
  </si>
  <si>
    <t>EUROPE &amp; FSU</t>
  </si>
  <si>
    <t>market</t>
  </si>
  <si>
    <t>2008/09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</si>
  <si>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</si>
  <si>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</si>
  <si>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</si>
  <si>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</si>
  <si>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</si>
  <si>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</si>
  <si>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</si>
  <si>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</si>
  <si>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</si>
  <si>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</si>
  <si>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</si>
  <si>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</si>
  <si>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</si>
  <si>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</si>
  <si>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</si>
  <si>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</si>
  <si>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</si>
  <si>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</si>
  <si>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</si>
  <si>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</si>
  <si>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</si>
  <si>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</si>
  <si>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All data is reported on a product-weight basis.  Categories may not sum to total due to rounding.</t>
  </si>
  <si>
    <t>2011/12</t>
  </si>
  <si>
    <t>Source: U.S. Census Bureau, Department of Commerce.</t>
  </si>
  <si>
    <t>Table 6--U.S. rice imports  1/</t>
  </si>
  <si>
    <t>1/ Columns labeled "market year" are total August-July imports reported by the U.S. Census Bureau.</t>
  </si>
  <si>
    <t>2012/13</t>
  </si>
  <si>
    <t>August 2012 to</t>
  </si>
  <si>
    <t>August 2011 to</t>
  </si>
  <si>
    <t>April 2013</t>
  </si>
  <si>
    <t>April 2012</t>
  </si>
  <si>
    <t>Last updated June 14, 2013.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</si>
</sst>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167" fontId="2" fillId="0" borderId="10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167" fontId="8" fillId="0" borderId="0" xfId="58" applyNumberFormat="1" applyFont="1" applyAlignment="1" applyProtection="1">
      <alignment/>
      <protection locked="0"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9" fillId="0" borderId="0" xfId="0" applyFont="1" applyFill="1" applyAlignment="1" applyProtection="1" quotePrefix="1">
      <alignment horizontal="left"/>
      <protection/>
    </xf>
    <xf numFmtId="37" fontId="9" fillId="0" borderId="0" xfId="0" applyFont="1" applyFill="1" applyAlignment="1" applyProtection="1">
      <alignment horizontal="left"/>
      <protection/>
    </xf>
    <xf numFmtId="37" fontId="9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10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3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 quotePrefix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ICETABLE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D115"/>
  <sheetViews>
    <sheetView showGridLines="0" tabSelected="1" zoomScalePageLayoutView="0" workbookViewId="0" topLeftCell="A1">
      <pane ySplit="5" topLeftCell="A18" activePane="bottomLeft" state="frozen"/>
      <selection pane="topLeft" activeCell="A1" sqref="A1"/>
      <selection pane="bottomLeft" activeCell="C35" sqref="C35"/>
    </sheetView>
  </sheetViews>
  <sheetFormatPr defaultColWidth="9.00390625" defaultRowHeight="12.75"/>
  <cols>
    <col min="1" max="1" width="31.50390625" style="2" customWidth="1"/>
    <col min="2" max="3" width="13.00390625" style="54" customWidth="1"/>
    <col min="4" max="4" width="12.25390625" style="2" customWidth="1"/>
    <col min="5" max="5" width="11.50390625" style="31" customWidth="1"/>
    <col min="6" max="6" width="10.75390625" style="31" customWidth="1"/>
    <col min="7" max="7" width="10.75390625" style="14" customWidth="1"/>
    <col min="8" max="8" width="1.4921875" style="2" customWidth="1"/>
    <col min="9" max="9" width="8.50390625" style="2" customWidth="1"/>
    <col min="10" max="11" width="10.75390625" style="41" customWidth="1"/>
    <col min="12" max="24" width="9.50390625" style="2" customWidth="1"/>
    <col min="25" max="25" width="12.50390625" style="2" customWidth="1"/>
    <col min="26" max="16384" width="8.875" style="2" customWidth="1"/>
  </cols>
  <sheetData>
    <row r="1" spans="1:24" s="6" customFormat="1" ht="13.5" customHeight="1">
      <c r="A1" s="8" t="s">
        <v>36</v>
      </c>
      <c r="B1" s="53"/>
      <c r="C1" s="53"/>
      <c r="E1" s="26"/>
      <c r="F1" s="26"/>
      <c r="G1" s="19"/>
      <c r="J1" s="26"/>
      <c r="K1" s="26"/>
      <c r="X1" s="5"/>
    </row>
    <row r="2" spans="1:24" ht="13.5" customHeight="1">
      <c r="A2" s="22"/>
      <c r="B2" s="51"/>
      <c r="C2" s="51"/>
      <c r="D2" s="23"/>
      <c r="E2" s="30"/>
      <c r="F2" s="30"/>
      <c r="G2" s="24"/>
      <c r="J2" s="30"/>
      <c r="K2" s="30"/>
      <c r="X2" s="1"/>
    </row>
    <row r="3" spans="1:24" ht="11.25">
      <c r="A3" s="3" t="s">
        <v>0</v>
      </c>
      <c r="B3" s="51" t="s">
        <v>38</v>
      </c>
      <c r="C3" s="51" t="s">
        <v>34</v>
      </c>
      <c r="D3" s="46" t="s">
        <v>34</v>
      </c>
      <c r="E3" s="27" t="s">
        <v>32</v>
      </c>
      <c r="F3" s="27" t="s">
        <v>11</v>
      </c>
      <c r="G3" s="21" t="s">
        <v>10</v>
      </c>
      <c r="J3" s="27"/>
      <c r="K3" s="27"/>
      <c r="L3" s="1"/>
      <c r="X3" s="3"/>
    </row>
    <row r="4" spans="1:24" ht="11.25">
      <c r="A4" s="3" t="s">
        <v>1</v>
      </c>
      <c r="B4" s="51" t="s">
        <v>39</v>
      </c>
      <c r="C4" s="51" t="s">
        <v>40</v>
      </c>
      <c r="D4" s="15" t="s">
        <v>9</v>
      </c>
      <c r="E4" s="15" t="s">
        <v>9</v>
      </c>
      <c r="F4" s="15" t="s">
        <v>9</v>
      </c>
      <c r="G4" s="15" t="s">
        <v>9</v>
      </c>
      <c r="J4" s="42"/>
      <c r="K4" s="42"/>
      <c r="L4" s="1"/>
      <c r="X4" s="3"/>
    </row>
    <row r="5" spans="1:27" s="6" customFormat="1" ht="11.25">
      <c r="A5" s="7" t="s">
        <v>2</v>
      </c>
      <c r="B5" s="58" t="s">
        <v>41</v>
      </c>
      <c r="C5" s="58" t="s">
        <v>42</v>
      </c>
      <c r="D5" s="16" t="s">
        <v>3</v>
      </c>
      <c r="E5" s="16" t="s">
        <v>3</v>
      </c>
      <c r="F5" s="16" t="s">
        <v>3</v>
      </c>
      <c r="G5" s="16" t="s">
        <v>3</v>
      </c>
      <c r="J5" s="16"/>
      <c r="K5" s="16"/>
      <c r="L5" s="5"/>
      <c r="X5" s="7"/>
      <c r="Z5" s="7"/>
      <c r="AA5" s="7"/>
    </row>
    <row r="6" spans="1:27" ht="7.5" customHeight="1">
      <c r="A6" s="3"/>
      <c r="B6" s="52"/>
      <c r="C6" s="52"/>
      <c r="D6" s="1"/>
      <c r="E6" s="28"/>
      <c r="F6" s="28"/>
      <c r="G6" s="15"/>
      <c r="J6" s="43"/>
      <c r="K6" s="43"/>
      <c r="L6" s="1"/>
      <c r="X6" s="3"/>
      <c r="Z6" s="3"/>
      <c r="AA6" s="3"/>
    </row>
    <row r="7" spans="1:24" ht="12.75" customHeight="1">
      <c r="A7" s="1" t="s">
        <v>4</v>
      </c>
      <c r="B7" s="52"/>
      <c r="C7" s="52"/>
      <c r="D7" s="49" t="s">
        <v>7</v>
      </c>
      <c r="E7" s="49"/>
      <c r="F7" s="49"/>
      <c r="G7" s="49"/>
      <c r="J7" s="23"/>
      <c r="K7" s="23"/>
      <c r="L7" s="1"/>
      <c r="X7" s="1"/>
    </row>
    <row r="8" spans="7:27" ht="6.75" customHeight="1">
      <c r="G8" s="20"/>
      <c r="L8" s="1"/>
      <c r="X8" s="1"/>
      <c r="Z8" s="4"/>
      <c r="AA8" s="4"/>
    </row>
    <row r="9" spans="1:27" ht="12">
      <c r="A9" s="17" t="s">
        <v>24</v>
      </c>
      <c r="B9" s="54">
        <v>470.264</v>
      </c>
      <c r="C9" s="54">
        <v>412.495</v>
      </c>
      <c r="D9" s="47">
        <v>541.563</v>
      </c>
      <c r="E9" s="14">
        <v>529.833</v>
      </c>
      <c r="F9" s="14">
        <v>563.943544</v>
      </c>
      <c r="G9" s="14">
        <v>536.401387</v>
      </c>
      <c r="H9" s="14"/>
      <c r="J9" s="25"/>
      <c r="K9" s="25"/>
      <c r="L9" s="1"/>
      <c r="X9" s="1"/>
      <c r="Z9" s="4"/>
      <c r="AA9" s="4"/>
    </row>
    <row r="10" spans="1:27" ht="11.25">
      <c r="A10" s="1" t="s">
        <v>20</v>
      </c>
      <c r="B10" s="54">
        <v>2.417</v>
      </c>
      <c r="C10" s="54">
        <v>2.513</v>
      </c>
      <c r="D10" s="47">
        <v>3.571</v>
      </c>
      <c r="E10" s="14">
        <v>3.1</v>
      </c>
      <c r="F10" s="14">
        <v>3.786815</v>
      </c>
      <c r="G10" s="14">
        <v>3.951477</v>
      </c>
      <c r="J10" s="25"/>
      <c r="K10" s="25"/>
      <c r="L10" s="1"/>
      <c r="X10" s="1"/>
      <c r="Z10" s="4"/>
      <c r="AA10" s="4"/>
    </row>
    <row r="11" spans="1:27" ht="11.25">
      <c r="A11" s="1" t="s">
        <v>21</v>
      </c>
      <c r="B11" s="52">
        <v>92.868</v>
      </c>
      <c r="C11" s="52">
        <v>82.008</v>
      </c>
      <c r="D11" s="47">
        <v>110.58</v>
      </c>
      <c r="E11" s="14">
        <v>96.454</v>
      </c>
      <c r="F11" s="14">
        <v>94.809691</v>
      </c>
      <c r="G11" s="14">
        <v>74.049801</v>
      </c>
      <c r="J11" s="25"/>
      <c r="K11" s="25"/>
      <c r="L11" s="1"/>
      <c r="X11" s="1"/>
      <c r="Z11" s="4"/>
      <c r="AA11" s="4"/>
    </row>
    <row r="12" spans="1:27" ht="11.25">
      <c r="A12" s="1" t="s">
        <v>22</v>
      </c>
      <c r="B12" s="52">
        <v>10.573</v>
      </c>
      <c r="C12" s="52">
        <v>11.333</v>
      </c>
      <c r="D12" s="47">
        <v>15.258</v>
      </c>
      <c r="E12" s="14">
        <v>17.297</v>
      </c>
      <c r="F12" s="14">
        <v>19.386689</v>
      </c>
      <c r="G12" s="14">
        <v>16.851572</v>
      </c>
      <c r="J12" s="25"/>
      <c r="K12" s="25"/>
      <c r="L12" s="1"/>
      <c r="X12" s="1"/>
      <c r="Z12" s="4"/>
      <c r="AA12" s="4"/>
    </row>
    <row r="13" spans="1:27" ht="11.25">
      <c r="A13" s="1" t="s">
        <v>23</v>
      </c>
      <c r="B13" s="52">
        <v>305.473</v>
      </c>
      <c r="C13" s="52">
        <v>298.289</v>
      </c>
      <c r="D13" s="47">
        <v>387.642</v>
      </c>
      <c r="E13" s="14">
        <v>393.464</v>
      </c>
      <c r="F13" s="14">
        <v>400.976938</v>
      </c>
      <c r="G13" s="14">
        <v>422.132044</v>
      </c>
      <c r="J13" s="25"/>
      <c r="K13" s="25"/>
      <c r="L13" s="1"/>
      <c r="X13" s="1"/>
      <c r="Z13" s="4"/>
      <c r="AA13" s="4"/>
    </row>
    <row r="14" spans="1:27" ht="11.25">
      <c r="A14" s="1" t="s">
        <v>25</v>
      </c>
      <c r="B14" s="52">
        <v>56.533</v>
      </c>
      <c r="C14" s="52">
        <v>16.119</v>
      </c>
      <c r="D14" s="47">
        <v>21.664</v>
      </c>
      <c r="E14" s="14">
        <v>15.601</v>
      </c>
      <c r="F14" s="14">
        <v>41.55395</v>
      </c>
      <c r="G14" s="14">
        <v>17.477892</v>
      </c>
      <c r="J14" s="25"/>
      <c r="K14" s="25"/>
      <c r="L14" s="1"/>
      <c r="X14" s="1"/>
      <c r="Z14" s="4"/>
      <c r="AA14" s="4"/>
    </row>
    <row r="15" spans="1:24" ht="11.25">
      <c r="A15" s="1" t="s">
        <v>26</v>
      </c>
      <c r="B15" s="52">
        <f>B9-B10-B11-B12-B13-B14</f>
        <v>2.4000000000000483</v>
      </c>
      <c r="C15" s="52">
        <f>C9-C10-C11-C12-C13-C14</f>
        <v>2.2330000000000325</v>
      </c>
      <c r="D15" s="50">
        <f>D9-SUM(D10:D14)</f>
        <v>2.84800000000007</v>
      </c>
      <c r="E15" s="50">
        <f>E9-SUM(E10:E14)</f>
        <v>3.9169999999999163</v>
      </c>
      <c r="F15" s="14">
        <v>3.429461</v>
      </c>
      <c r="G15" s="14">
        <v>1.938601</v>
      </c>
      <c r="J15" s="25"/>
      <c r="K15" s="25"/>
      <c r="L15" s="1"/>
      <c r="X15" s="1"/>
    </row>
    <row r="16" spans="4:27" ht="6.75" customHeight="1">
      <c r="D16" s="47"/>
      <c r="E16" s="14"/>
      <c r="F16" s="14"/>
      <c r="J16" s="25"/>
      <c r="K16" s="25"/>
      <c r="L16" s="1"/>
      <c r="X16" s="1"/>
      <c r="Z16" s="4"/>
      <c r="AA16" s="4"/>
    </row>
    <row r="17" spans="1:27" ht="12">
      <c r="A17" s="17" t="s">
        <v>8</v>
      </c>
      <c r="B17" s="56">
        <v>9.501</v>
      </c>
      <c r="C17" s="56">
        <v>9.931</v>
      </c>
      <c r="D17" s="57">
        <v>14.236</v>
      </c>
      <c r="E17" s="57">
        <v>12.485</v>
      </c>
      <c r="F17" s="57">
        <v>9.411</v>
      </c>
      <c r="G17" s="57">
        <v>7.564</v>
      </c>
      <c r="H17" s="57"/>
      <c r="J17" s="25"/>
      <c r="K17" s="25"/>
      <c r="L17" s="1"/>
      <c r="X17" s="1"/>
      <c r="Z17" s="4"/>
      <c r="AA17" s="4"/>
    </row>
    <row r="18" spans="1:27" ht="11.25">
      <c r="A18" s="1" t="s">
        <v>16</v>
      </c>
      <c r="B18" s="56">
        <v>5.886</v>
      </c>
      <c r="C18" s="56">
        <v>5.963</v>
      </c>
      <c r="D18" s="57">
        <v>8.201</v>
      </c>
      <c r="E18" s="57">
        <v>7.53</v>
      </c>
      <c r="F18" s="57">
        <v>6.220285</v>
      </c>
      <c r="G18" s="57">
        <v>5.73241</v>
      </c>
      <c r="H18" s="57"/>
      <c r="J18" s="25"/>
      <c r="K18" s="25"/>
      <c r="L18" s="1"/>
      <c r="X18" s="1"/>
      <c r="Z18" s="4"/>
      <c r="AA18" s="4"/>
    </row>
    <row r="19" spans="1:24" ht="11.25">
      <c r="A19" s="1" t="s">
        <v>17</v>
      </c>
      <c r="B19" s="56">
        <v>2.066</v>
      </c>
      <c r="C19" s="56">
        <v>2.825</v>
      </c>
      <c r="D19" s="57">
        <v>4.671</v>
      </c>
      <c r="E19" s="57">
        <v>3.753</v>
      </c>
      <c r="F19" s="57">
        <v>1.55218</v>
      </c>
      <c r="G19" s="57">
        <v>0.419219</v>
      </c>
      <c r="H19" s="57"/>
      <c r="J19" s="25"/>
      <c r="K19" s="25"/>
      <c r="L19" s="1"/>
      <c r="X19" s="1"/>
    </row>
    <row r="20" spans="1:24" ht="11.25">
      <c r="A20" s="1" t="s">
        <v>18</v>
      </c>
      <c r="B20" s="56">
        <v>0.031</v>
      </c>
      <c r="C20" s="56">
        <v>0.022</v>
      </c>
      <c r="D20" s="57">
        <v>0.024</v>
      </c>
      <c r="E20" s="57">
        <v>0.034</v>
      </c>
      <c r="F20" s="57">
        <v>0.032442</v>
      </c>
      <c r="G20" s="57">
        <v>0.064456</v>
      </c>
      <c r="H20" s="57"/>
      <c r="J20" s="25"/>
      <c r="K20" s="25"/>
      <c r="L20" s="1"/>
      <c r="X20" s="1"/>
    </row>
    <row r="21" spans="1:24" ht="11.25">
      <c r="A21" s="1" t="s">
        <v>19</v>
      </c>
      <c r="B21" s="56">
        <v>0.112</v>
      </c>
      <c r="C21" s="56">
        <v>0.039</v>
      </c>
      <c r="D21" s="57">
        <v>0.039</v>
      </c>
      <c r="E21" s="57">
        <v>0.009</v>
      </c>
      <c r="F21" s="57">
        <v>0.126368</v>
      </c>
      <c r="G21" s="57">
        <v>0.429608</v>
      </c>
      <c r="H21" s="57"/>
      <c r="J21" s="25"/>
      <c r="K21" s="25"/>
      <c r="L21" s="1"/>
      <c r="X21" s="1"/>
    </row>
    <row r="22" spans="1:24" ht="11.25">
      <c r="A22" s="1" t="s">
        <v>15</v>
      </c>
      <c r="B22" s="56">
        <f aca="true" t="shared" si="0" ref="B22:G22">B17-B18-B19-B20-B21</f>
        <v>1.4059999999999995</v>
      </c>
      <c r="C22" s="56">
        <f t="shared" si="0"/>
        <v>1.081999999999999</v>
      </c>
      <c r="D22" s="56">
        <f t="shared" si="0"/>
        <v>1.301</v>
      </c>
      <c r="E22" s="56">
        <f t="shared" si="0"/>
        <v>1.1589999999999991</v>
      </c>
      <c r="F22" s="56">
        <f t="shared" si="0"/>
        <v>1.479725</v>
      </c>
      <c r="G22" s="56">
        <f t="shared" si="0"/>
        <v>0.9183070000000002</v>
      </c>
      <c r="H22" s="57"/>
      <c r="J22" s="25"/>
      <c r="K22" s="25"/>
      <c r="L22" s="1"/>
      <c r="X22" s="1"/>
    </row>
    <row r="23" spans="4:27" ht="6.75" customHeight="1">
      <c r="D23" s="47"/>
      <c r="E23" s="14"/>
      <c r="F23" s="14"/>
      <c r="J23" s="25"/>
      <c r="K23" s="25"/>
      <c r="L23" s="1"/>
      <c r="X23" s="1"/>
      <c r="Z23" s="4"/>
      <c r="AA23" s="4"/>
    </row>
    <row r="24" spans="1:24" ht="12">
      <c r="A24" s="17" t="s">
        <v>5</v>
      </c>
      <c r="B24" s="52">
        <v>26.716</v>
      </c>
      <c r="C24" s="52">
        <v>52.863</v>
      </c>
      <c r="D24" s="47">
        <v>64.526</v>
      </c>
      <c r="E24" s="14">
        <v>42.735</v>
      </c>
      <c r="F24" s="14">
        <v>30.357</v>
      </c>
      <c r="G24" s="14">
        <v>31.065164</v>
      </c>
      <c r="J24" s="25"/>
      <c r="K24" s="25"/>
      <c r="L24" s="1"/>
      <c r="X24" s="1"/>
    </row>
    <row r="25" spans="1:27" ht="11.25">
      <c r="A25" s="1" t="s">
        <v>12</v>
      </c>
      <c r="B25" s="52">
        <v>3.73</v>
      </c>
      <c r="C25" s="52">
        <v>2.11</v>
      </c>
      <c r="D25" s="47">
        <v>3.366</v>
      </c>
      <c r="E25" s="14">
        <v>2.677</v>
      </c>
      <c r="F25" s="14">
        <v>2.466583</v>
      </c>
      <c r="G25" s="14">
        <v>1.121503</v>
      </c>
      <c r="J25" s="25"/>
      <c r="K25" s="25"/>
      <c r="L25" s="1"/>
      <c r="X25" s="1"/>
      <c r="Z25" s="4"/>
      <c r="AA25" s="4"/>
    </row>
    <row r="26" spans="1:27" ht="11.25">
      <c r="A26" s="1" t="s">
        <v>13</v>
      </c>
      <c r="B26" s="52">
        <v>3.959</v>
      </c>
      <c r="C26" s="52">
        <v>27.569</v>
      </c>
      <c r="D26" s="47">
        <v>30.499</v>
      </c>
      <c r="E26" s="14">
        <v>6.331</v>
      </c>
      <c r="F26" s="14">
        <v>3.51007</v>
      </c>
      <c r="G26" s="14">
        <v>3.902248</v>
      </c>
      <c r="J26" s="25"/>
      <c r="K26" s="25"/>
      <c r="L26" s="1"/>
      <c r="X26" s="1"/>
      <c r="Z26" s="4"/>
      <c r="AA26" s="4"/>
    </row>
    <row r="27" spans="1:27" ht="11.25">
      <c r="A27" s="1" t="s">
        <v>27</v>
      </c>
      <c r="B27" s="52">
        <v>8.629</v>
      </c>
      <c r="C27" s="52">
        <v>12.322</v>
      </c>
      <c r="D27" s="47">
        <v>16.323</v>
      </c>
      <c r="E27" s="14">
        <v>17.067</v>
      </c>
      <c r="F27" s="14">
        <v>15.358</v>
      </c>
      <c r="G27" s="14">
        <v>18.035834</v>
      </c>
      <c r="J27" s="25"/>
      <c r="K27" s="25"/>
      <c r="L27" s="1"/>
      <c r="X27" s="1"/>
      <c r="Z27" s="4"/>
      <c r="AA27" s="4"/>
    </row>
    <row r="28" spans="1:27" ht="11.25">
      <c r="A28" s="1" t="s">
        <v>14</v>
      </c>
      <c r="B28" s="52">
        <v>0.766</v>
      </c>
      <c r="C28" s="52">
        <v>0.889</v>
      </c>
      <c r="D28" s="47">
        <v>1.085</v>
      </c>
      <c r="E28" s="14">
        <v>1.264</v>
      </c>
      <c r="F28" s="14">
        <v>6.120591</v>
      </c>
      <c r="G28" s="14">
        <v>6.094151</v>
      </c>
      <c r="J28" s="25"/>
      <c r="K28" s="25"/>
      <c r="L28" s="1"/>
      <c r="X28" s="1"/>
      <c r="Z28" s="4"/>
      <c r="AA28" s="4"/>
    </row>
    <row r="29" spans="1:27" ht="11.25">
      <c r="A29" s="1" t="s">
        <v>28</v>
      </c>
      <c r="B29" s="52">
        <v>9.57</v>
      </c>
      <c r="C29" s="52">
        <v>9.958</v>
      </c>
      <c r="D29" s="47">
        <v>13.211</v>
      </c>
      <c r="E29" s="14">
        <v>15.35</v>
      </c>
      <c r="F29" s="14">
        <v>2.871551</v>
      </c>
      <c r="G29" s="14">
        <v>1.710958</v>
      </c>
      <c r="J29" s="25"/>
      <c r="K29" s="25"/>
      <c r="L29" s="1"/>
      <c r="X29" s="1"/>
      <c r="Z29" s="4"/>
      <c r="AA29" s="4"/>
    </row>
    <row r="30" spans="1:27" ht="11.25">
      <c r="A30" s="2" t="s">
        <v>15</v>
      </c>
      <c r="B30" s="52">
        <f>B24-B25-B26-B27-B28-B29</f>
        <v>0.062000000000001165</v>
      </c>
      <c r="C30" s="52">
        <f>C24-C25-C26-C27-C28-C29</f>
        <v>0.015000000000002345</v>
      </c>
      <c r="D30" s="50">
        <f>D24-SUM(D25:D29)</f>
        <v>0.04199999999998738</v>
      </c>
      <c r="E30" s="14">
        <v>0.045744</v>
      </c>
      <c r="F30" s="14">
        <v>0.030665</v>
      </c>
      <c r="G30" s="14">
        <v>0.20047</v>
      </c>
      <c r="J30" s="25"/>
      <c r="K30" s="25"/>
      <c r="L30" s="1"/>
      <c r="X30" s="1"/>
      <c r="Z30" s="4"/>
      <c r="AA30" s="4"/>
    </row>
    <row r="31" spans="1:27" ht="8.25" customHeight="1">
      <c r="A31" s="1"/>
      <c r="B31" s="52"/>
      <c r="C31" s="52"/>
      <c r="D31" s="47"/>
      <c r="E31" s="14"/>
      <c r="F31" s="14"/>
      <c r="J31" s="25"/>
      <c r="K31" s="25"/>
      <c r="L31" s="1"/>
      <c r="X31" s="1"/>
      <c r="Z31" s="4"/>
      <c r="AA31" s="4"/>
    </row>
    <row r="32" spans="1:27" ht="12">
      <c r="A32" s="17" t="s">
        <v>29</v>
      </c>
      <c r="B32" s="52">
        <f>B37-B9-B17-B24</f>
        <v>1.399999999999963</v>
      </c>
      <c r="C32" s="52">
        <f>C37-C9-C17-C24</f>
        <v>0.7329999999999899</v>
      </c>
      <c r="D32" s="47">
        <f>D37-D9-D17-D24</f>
        <v>0.966000000000065</v>
      </c>
      <c r="E32" s="14">
        <v>3.532636</v>
      </c>
      <c r="F32" s="14">
        <v>5.470538</v>
      </c>
      <c r="G32" s="14">
        <v>39.298261</v>
      </c>
      <c r="J32" s="25"/>
      <c r="K32" s="25"/>
      <c r="L32" s="1"/>
      <c r="X32" s="1"/>
      <c r="Z32" s="4"/>
      <c r="AA32" s="4"/>
    </row>
    <row r="33" spans="1:27" ht="11.25">
      <c r="A33" s="1" t="s">
        <v>30</v>
      </c>
      <c r="B33" s="52">
        <v>0.591</v>
      </c>
      <c r="C33" s="52">
        <v>0.001</v>
      </c>
      <c r="D33" s="47">
        <v>0</v>
      </c>
      <c r="E33" s="14">
        <v>0</v>
      </c>
      <c r="F33" s="14">
        <v>0.645</v>
      </c>
      <c r="G33" s="14">
        <v>36.591199</v>
      </c>
      <c r="J33" s="25"/>
      <c r="K33" s="25"/>
      <c r="L33" s="1"/>
      <c r="X33" s="1"/>
      <c r="Z33" s="4"/>
      <c r="AA33" s="4"/>
    </row>
    <row r="34" spans="1:27" ht="11.25">
      <c r="A34" s="1" t="s">
        <v>31</v>
      </c>
      <c r="B34" s="52">
        <v>0.249</v>
      </c>
      <c r="C34" s="52">
        <v>0.478</v>
      </c>
      <c r="D34" s="47">
        <v>0.522</v>
      </c>
      <c r="E34" s="14">
        <v>3.03</v>
      </c>
      <c r="F34" s="14">
        <v>4.441327</v>
      </c>
      <c r="G34" s="14">
        <v>2.224564</v>
      </c>
      <c r="J34" s="25"/>
      <c r="K34" s="25"/>
      <c r="L34" s="1"/>
      <c r="X34" s="1"/>
      <c r="Z34" s="4"/>
      <c r="AA34" s="4"/>
    </row>
    <row r="35" spans="1:27" ht="11.25">
      <c r="A35" s="1" t="s">
        <v>15</v>
      </c>
      <c r="B35" s="52">
        <f>B32-B33-B34</f>
        <v>0.5599999999999631</v>
      </c>
      <c r="C35" s="52">
        <f>C32-C33-C34</f>
        <v>0.2539999999999899</v>
      </c>
      <c r="D35" s="47">
        <v>4.2</v>
      </c>
      <c r="E35" s="14">
        <v>0.5</v>
      </c>
      <c r="F35" s="14">
        <v>0.384703</v>
      </c>
      <c r="G35" s="14">
        <v>0.482498</v>
      </c>
      <c r="J35" s="25"/>
      <c r="K35" s="25"/>
      <c r="L35" s="1"/>
      <c r="X35" s="1"/>
      <c r="Z35" s="4"/>
      <c r="AA35" s="4"/>
    </row>
    <row r="36" spans="1:27" ht="6" customHeight="1">
      <c r="A36" s="1"/>
      <c r="B36" s="52"/>
      <c r="C36" s="52"/>
      <c r="D36" s="47"/>
      <c r="E36" s="14"/>
      <c r="F36" s="14"/>
      <c r="I36" s="9"/>
      <c r="J36" s="25"/>
      <c r="K36" s="25"/>
      <c r="X36" s="1"/>
      <c r="Z36" s="4"/>
      <c r="AA36" s="4"/>
    </row>
    <row r="37" spans="1:27" s="6" customFormat="1" ht="12">
      <c r="A37" s="18" t="s">
        <v>6</v>
      </c>
      <c r="B37" s="55">
        <v>507.881</v>
      </c>
      <c r="C37" s="55">
        <v>476.022</v>
      </c>
      <c r="D37" s="48">
        <v>621.291</v>
      </c>
      <c r="E37" s="12">
        <v>588.611</v>
      </c>
      <c r="F37" s="12">
        <v>609.182</v>
      </c>
      <c r="G37" s="12">
        <v>614.331</v>
      </c>
      <c r="I37" s="34"/>
      <c r="J37" s="12"/>
      <c r="K37" s="12"/>
      <c r="X37" s="35"/>
      <c r="Z37" s="35"/>
      <c r="AA37" s="35"/>
    </row>
    <row r="38" spans="1:30" ht="12.75" customHeight="1">
      <c r="A38" s="36" t="s">
        <v>37</v>
      </c>
      <c r="G38" s="29"/>
      <c r="X38" s="10"/>
      <c r="Z38" s="10"/>
      <c r="AA38" s="10"/>
      <c r="AB38" s="10"/>
      <c r="AC38" s="10"/>
      <c r="AD38" s="10"/>
    </row>
    <row r="39" spans="1:24" ht="10.5" customHeight="1">
      <c r="A39" s="37" t="s">
        <v>33</v>
      </c>
      <c r="X39" s="1"/>
    </row>
    <row r="40" spans="1:24" ht="10.5" customHeight="1">
      <c r="A40" s="38" t="s">
        <v>35</v>
      </c>
      <c r="X40" s="1"/>
    </row>
    <row r="41" spans="1:24" ht="10.5" customHeight="1">
      <c r="A41" s="40" t="s">
        <v>43</v>
      </c>
      <c r="X41" s="1"/>
    </row>
    <row r="42" spans="9:24" ht="11.25" customHeight="1">
      <c r="I42" s="11"/>
      <c r="O42" s="9"/>
      <c r="X42" s="1"/>
    </row>
    <row r="43" ht="10.5" customHeight="1">
      <c r="X43" s="1"/>
    </row>
    <row r="44" spans="1:24" ht="10.5" customHeight="1">
      <c r="A44" s="39"/>
      <c r="X44" s="1"/>
    </row>
    <row r="46" ht="11.25">
      <c r="X46" s="1"/>
    </row>
    <row r="47" ht="11.25">
      <c r="G47" s="13"/>
    </row>
    <row r="48" ht="11.25">
      <c r="G48" s="13"/>
    </row>
    <row r="49" ht="11.25">
      <c r="G49" s="13"/>
    </row>
    <row r="50" ht="11.25">
      <c r="G50" s="13"/>
    </row>
    <row r="53" ht="11.25">
      <c r="H53" s="11"/>
    </row>
    <row r="54" spans="7:8" ht="11.25">
      <c r="G54" s="13"/>
      <c r="H54" s="11"/>
    </row>
    <row r="55" spans="7:8" ht="11.25">
      <c r="G55" s="13"/>
      <c r="H55" s="11"/>
    </row>
    <row r="56" spans="8:23" ht="11.25">
      <c r="H56" s="11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7:23" ht="11.25">
      <c r="G57" s="13"/>
      <c r="H57" s="11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7:8" ht="11.25">
      <c r="G58" s="13"/>
      <c r="H58" s="11"/>
    </row>
    <row r="59" ht="11.25">
      <c r="G59" s="13"/>
    </row>
    <row r="60" spans="7:9" ht="11.25">
      <c r="G60" s="13"/>
      <c r="H60" s="4"/>
      <c r="I60" s="4"/>
    </row>
    <row r="61" spans="1:11" ht="11.25">
      <c r="A61" s="4"/>
      <c r="B61" s="52"/>
      <c r="C61" s="52"/>
      <c r="D61" s="4"/>
      <c r="E61" s="32"/>
      <c r="F61" s="32"/>
      <c r="G61" s="13"/>
      <c r="H61" s="11"/>
      <c r="J61" s="44"/>
      <c r="K61" s="44"/>
    </row>
    <row r="62" spans="1:11" ht="11.25">
      <c r="A62" s="4"/>
      <c r="B62" s="52"/>
      <c r="C62" s="52"/>
      <c r="D62" s="4"/>
      <c r="E62" s="32"/>
      <c r="F62" s="32"/>
      <c r="G62" s="13"/>
      <c r="J62" s="44"/>
      <c r="K62" s="44"/>
    </row>
    <row r="63" spans="1:11" ht="11.25">
      <c r="A63" s="4"/>
      <c r="B63" s="52"/>
      <c r="C63" s="52"/>
      <c r="D63" s="9"/>
      <c r="E63" s="33"/>
      <c r="F63" s="33"/>
      <c r="G63" s="13"/>
      <c r="J63" s="45"/>
      <c r="K63" s="45"/>
    </row>
    <row r="64" ht="11.25">
      <c r="G64" s="13"/>
    </row>
    <row r="65" ht="11.25">
      <c r="G65" s="13"/>
    </row>
    <row r="66" ht="11.25">
      <c r="G66" s="13"/>
    </row>
    <row r="67" ht="11.25">
      <c r="G67" s="13"/>
    </row>
    <row r="68" ht="11.25">
      <c r="G68" s="13"/>
    </row>
    <row r="69" ht="11.25">
      <c r="G69" s="13"/>
    </row>
    <row r="70" ht="11.25">
      <c r="G70" s="13"/>
    </row>
    <row r="71" ht="11.25">
      <c r="G71" s="13"/>
    </row>
    <row r="72" ht="11.25">
      <c r="G72" s="13"/>
    </row>
    <row r="73" ht="11.25">
      <c r="G73" s="13"/>
    </row>
    <row r="74" ht="11.25">
      <c r="G74" s="13"/>
    </row>
    <row r="75" ht="11.25">
      <c r="G75" s="13"/>
    </row>
    <row r="76" ht="11.25">
      <c r="G76" s="13"/>
    </row>
    <row r="77" ht="11.25">
      <c r="G77" s="13"/>
    </row>
    <row r="78" ht="11.25">
      <c r="G78" s="13"/>
    </row>
    <row r="106" spans="8:15" ht="11.25">
      <c r="H106" s="11"/>
      <c r="I106" s="11"/>
      <c r="O106" s="9"/>
    </row>
    <row r="107" ht="11.25">
      <c r="G107" s="13"/>
    </row>
    <row r="110" ht="11.25">
      <c r="H110" s="11"/>
    </row>
    <row r="111" ht="11.25">
      <c r="H111" s="11"/>
    </row>
    <row r="112" spans="8:23" ht="11.25">
      <c r="H112" s="11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ht="11.25">
      <c r="H113" s="11"/>
    </row>
    <row r="115" ht="11.25">
      <c r="H115" s="11"/>
    </row>
  </sheetData>
  <sheetProtection/>
  <hyperlinks>
    <hyperlink ref="D30" r:id="rId1" display="=c9-@sum(c10:c14)"/>
    <hyperlink ref="D15" r:id="rId2" display="=c9-@sum(c10:c14)"/>
    <hyperlink ref="E15" r:id="rId3" display="=c9-@sum(c10:c14)"/>
  </hyperlinks>
  <printOptions/>
  <pageMargins left="1" right="1" top="1" bottom="1" header="0" footer="0"/>
  <pageSetup fitToHeight="1" fitToWidth="1" horizontalDpi="600" verticalDpi="600" orientation="portrait" scale="94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Windows User</cp:lastModifiedBy>
  <cp:lastPrinted>2010-04-15T12:14:37Z</cp:lastPrinted>
  <dcterms:created xsi:type="dcterms:W3CDTF">2001-11-27T20:33:34Z</dcterms:created>
  <dcterms:modified xsi:type="dcterms:W3CDTF">2013-06-14T13:21:22Z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