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3644" windowHeight="87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<sst xmlns="http://schemas.openxmlformats.org/spreadsheetml/2006/main" count="174" uniqueCount="67">
  <si>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</si>
  <si>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</si>
  <si>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</si>
  <si>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</si>
  <si>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</si>
  <si>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</si>
  <si>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</si>
  <si>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</si>
  <si>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</si>
  <si>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</si>
  <si>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</si>
  <si>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</si>
  <si>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</si>
  <si>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</si>
  <si>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</si>
  <si>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</si>
  <si>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</si>
  <si>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</si>
  <si>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</si>
  <si>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</si>
  <si>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</si>
  <si>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</si>
  <si>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</si>
  <si>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</si>
  <si>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</si>
  <si>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</si>
  <si>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</si>
  <si>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</si>
  <si>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</si>
  <si>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</si>
  <si>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</si>
  <si>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</si>
  <si>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</si>
  <si>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</si>
  <si>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</si>
  <si>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</si>
  <si>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</si>
  <si>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</si>
  <si>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</si>
  <si>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</si>
  <si>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</si>
  <si>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</si>
  <si>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</si>
  <si>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</si>
  <si>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</si>
  <si>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</si>
  <si>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</si>
  <si>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</si>
  <si>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</si>
  <si>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</si>
  <si>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</si>
  <si>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</si>
  <si>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</si>
  <si>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</si>
  <si>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</si>
  <si>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</si>
  <si>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</si>
  <si>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</si>
  <si>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</si>
  <si>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</si>
  <si>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</si>
  <si>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April</t>
  </si>
  <si>
    <t>May</t>
  </si>
  <si>
    <t>2013/14  2/</t>
  </si>
  <si>
    <t>- -</t>
  </si>
  <si>
    <t>Last updated May 10, 2013.</t>
  </si>
  <si>
    <t>2012/13  2/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</si>
</sst>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8">
      <selection activeCell="B58" sqref="B58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66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">
      <c r="B3" s="21" t="s">
        <v>62</v>
      </c>
      <c r="D3" s="21" t="s">
        <v>61</v>
      </c>
      <c r="E3" s="21" t="str">
        <f>B3</f>
        <v>May</v>
      </c>
      <c r="F3" s="33"/>
      <c r="G3" s="21" t="s">
        <v>2</v>
      </c>
      <c r="H3" s="21" t="s">
        <v>30</v>
      </c>
      <c r="I3" s="8"/>
      <c r="J3" s="33" t="s">
        <v>61</v>
      </c>
      <c r="K3" s="33" t="str">
        <f>B3</f>
        <v>May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350</v>
      </c>
      <c r="E7" s="2">
        <v>460</v>
      </c>
      <c r="G7" s="12">
        <f>E7-D7</f>
        <v>110</v>
      </c>
      <c r="H7" s="12">
        <f>E7-B7</f>
        <v>122</v>
      </c>
      <c r="I7" s="12"/>
      <c r="J7" s="11" t="s">
        <v>64</v>
      </c>
      <c r="K7" s="2">
        <v>460</v>
      </c>
      <c r="M7" s="11" t="s">
        <v>64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975</v>
      </c>
      <c r="E8" s="2">
        <v>962</v>
      </c>
      <c r="G8" s="12">
        <f aca="true" t="shared" si="0" ref="G8:G58">E8-D8</f>
        <v>-13</v>
      </c>
      <c r="H8" s="12">
        <f aca="true" t="shared" si="1" ref="H8:H58">E8-B8</f>
        <v>-46</v>
      </c>
      <c r="I8" s="12"/>
      <c r="J8" s="11" t="s">
        <v>64</v>
      </c>
      <c r="K8" s="2">
        <v>1040</v>
      </c>
      <c r="M8" s="11" t="s">
        <v>64</v>
      </c>
      <c r="N8" s="12">
        <f aca="true" t="shared" si="2" ref="N8:N58">K8-E8</f>
        <v>78</v>
      </c>
      <c r="Y8" s="1"/>
      <c r="AA8" s="4"/>
      <c r="AB8" s="4"/>
    </row>
    <row r="9" spans="1:28" ht="11.25">
      <c r="A9" s="12" t="s">
        <v>40</v>
      </c>
      <c r="B9" s="2">
        <v>678</v>
      </c>
      <c r="C9" s="12"/>
      <c r="D9" s="2">
        <v>800</v>
      </c>
      <c r="E9" s="2">
        <v>800</v>
      </c>
      <c r="G9" s="12">
        <f t="shared" si="0"/>
        <v>0</v>
      </c>
      <c r="H9" s="12">
        <f t="shared" si="1"/>
        <v>122</v>
      </c>
      <c r="I9" s="12"/>
      <c r="J9" s="11" t="s">
        <v>64</v>
      </c>
      <c r="K9" s="2">
        <v>730</v>
      </c>
      <c r="M9" s="11" t="s">
        <v>64</v>
      </c>
      <c r="N9" s="12">
        <f t="shared" si="2"/>
        <v>-70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34000</v>
      </c>
      <c r="E10" s="2">
        <v>34000</v>
      </c>
      <c r="G10" s="12">
        <f t="shared" si="0"/>
        <v>0</v>
      </c>
      <c r="H10" s="12">
        <f t="shared" si="1"/>
        <v>300</v>
      </c>
      <c r="I10" s="12"/>
      <c r="J10" s="11" t="s">
        <v>64</v>
      </c>
      <c r="K10" s="2">
        <v>34200</v>
      </c>
      <c r="M10" s="11" t="s">
        <v>64</v>
      </c>
      <c r="N10" s="12">
        <f t="shared" si="2"/>
        <v>200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8160</v>
      </c>
      <c r="E11" s="2">
        <v>8160</v>
      </c>
      <c r="G11" s="12">
        <f t="shared" si="0"/>
        <v>0</v>
      </c>
      <c r="H11" s="12">
        <f t="shared" si="1"/>
        <v>272</v>
      </c>
      <c r="I11" s="12"/>
      <c r="J11" s="11" t="s">
        <v>64</v>
      </c>
      <c r="K11" s="2">
        <v>8500</v>
      </c>
      <c r="M11" s="11" t="s">
        <v>64</v>
      </c>
      <c r="N11" s="12">
        <f t="shared" si="2"/>
        <v>340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10750</v>
      </c>
      <c r="E12" s="2">
        <v>10666</v>
      </c>
      <c r="G12" s="12">
        <f t="shared" si="0"/>
        <v>-84</v>
      </c>
      <c r="H12" s="12">
        <f t="shared" si="1"/>
        <v>-150</v>
      </c>
      <c r="I12" s="12"/>
      <c r="J12" s="11" t="s">
        <v>64</v>
      </c>
      <c r="K12" s="2">
        <v>11000</v>
      </c>
      <c r="M12" s="11" t="s">
        <v>64</v>
      </c>
      <c r="N12" s="12">
        <f t="shared" si="2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0"/>
        <v>0</v>
      </c>
      <c r="H13" s="12">
        <f t="shared" si="1"/>
        <v>332</v>
      </c>
      <c r="I13" s="12"/>
      <c r="J13" s="11" t="s">
        <v>64</v>
      </c>
      <c r="K13" s="2">
        <v>4900</v>
      </c>
      <c r="M13" s="11" t="s">
        <v>64</v>
      </c>
      <c r="N13" s="12">
        <f t="shared" si="2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143000</v>
      </c>
      <c r="E14" s="2">
        <v>143000</v>
      </c>
      <c r="G14" s="12">
        <f t="shared" si="0"/>
        <v>0</v>
      </c>
      <c r="H14" s="12">
        <f t="shared" si="1"/>
        <v>2300</v>
      </c>
      <c r="I14" s="12"/>
      <c r="J14" s="11" t="s">
        <v>64</v>
      </c>
      <c r="K14" s="2">
        <v>144000</v>
      </c>
      <c r="M14" s="11" t="s">
        <v>64</v>
      </c>
      <c r="N14" s="12">
        <f t="shared" si="2"/>
        <v>1000</v>
      </c>
      <c r="Y14" s="1"/>
      <c r="AA14" s="4"/>
      <c r="AB14" s="4"/>
    </row>
    <row r="15" spans="1:28" ht="11.25">
      <c r="A15" s="12" t="s">
        <v>21</v>
      </c>
      <c r="B15" s="2">
        <v>1250</v>
      </c>
      <c r="C15" s="12"/>
      <c r="D15" s="2">
        <v>1170</v>
      </c>
      <c r="E15" s="2">
        <v>1170</v>
      </c>
      <c r="G15" s="12">
        <f t="shared" si="0"/>
        <v>0</v>
      </c>
      <c r="H15" s="12">
        <f t="shared" si="1"/>
        <v>-80</v>
      </c>
      <c r="I15" s="12"/>
      <c r="J15" s="11" t="s">
        <v>64</v>
      </c>
      <c r="K15" s="2">
        <v>1180</v>
      </c>
      <c r="M15" s="11" t="s">
        <v>64</v>
      </c>
      <c r="N15" s="12">
        <f t="shared" si="2"/>
        <v>10</v>
      </c>
      <c r="Y15" s="1"/>
      <c r="AA15" s="4"/>
      <c r="AB15" s="4"/>
    </row>
    <row r="16" spans="1:28" ht="11.25">
      <c r="A16" s="12" t="s">
        <v>48</v>
      </c>
      <c r="B16" s="2">
        <v>456</v>
      </c>
      <c r="C16" s="12"/>
      <c r="D16" s="2">
        <v>566</v>
      </c>
      <c r="E16" s="2">
        <v>500</v>
      </c>
      <c r="G16" s="12">
        <f t="shared" si="0"/>
        <v>-66</v>
      </c>
      <c r="H16" s="12">
        <f t="shared" si="1"/>
        <v>44</v>
      </c>
      <c r="I16" s="12"/>
      <c r="J16" s="11" t="s">
        <v>64</v>
      </c>
      <c r="K16" s="2">
        <v>600</v>
      </c>
      <c r="M16" s="11" t="s">
        <v>64</v>
      </c>
      <c r="N16" s="12">
        <f t="shared" si="2"/>
        <v>100</v>
      </c>
      <c r="Y16" s="1"/>
      <c r="AA16" s="4"/>
      <c r="AB16" s="4"/>
    </row>
    <row r="17" spans="1:28" ht="11.25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0"/>
        <v>0</v>
      </c>
      <c r="H17" s="12">
        <f t="shared" si="1"/>
        <v>-60</v>
      </c>
      <c r="I17" s="12"/>
      <c r="J17" s="11" t="s">
        <v>64</v>
      </c>
      <c r="K17" s="2">
        <v>350</v>
      </c>
      <c r="M17" s="11" t="s">
        <v>64</v>
      </c>
      <c r="N17" s="12">
        <f t="shared" si="2"/>
        <v>40</v>
      </c>
      <c r="Y17" s="1"/>
      <c r="AA17" s="4"/>
      <c r="AB17" s="4"/>
    </row>
    <row r="18" spans="1:28" ht="11.25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0"/>
        <v>0</v>
      </c>
      <c r="H18" s="12">
        <f t="shared" si="1"/>
        <v>-63</v>
      </c>
      <c r="I18" s="12"/>
      <c r="J18" s="11" t="s">
        <v>64</v>
      </c>
      <c r="K18" s="2">
        <v>560</v>
      </c>
      <c r="M18" s="11" t="s">
        <v>64</v>
      </c>
      <c r="N18" s="12">
        <f t="shared" si="2"/>
        <v>50</v>
      </c>
      <c r="Y18" s="1"/>
      <c r="AA18" s="4"/>
      <c r="AB18" s="4"/>
    </row>
    <row r="19" spans="1:28" ht="11.25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0"/>
        <v>0</v>
      </c>
      <c r="H19" s="12">
        <f t="shared" si="1"/>
        <v>150</v>
      </c>
      <c r="I19" s="12"/>
      <c r="J19" s="11" t="s">
        <v>64</v>
      </c>
      <c r="K19" s="2">
        <v>790</v>
      </c>
      <c r="M19" s="11" t="s">
        <v>64</v>
      </c>
      <c r="N19" s="12">
        <f t="shared" si="2"/>
        <v>15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4700</v>
      </c>
      <c r="E20" s="2">
        <v>4675</v>
      </c>
      <c r="G20" s="12">
        <f t="shared" si="0"/>
        <v>-25</v>
      </c>
      <c r="H20" s="12">
        <f t="shared" si="1"/>
        <v>425</v>
      </c>
      <c r="I20" s="12"/>
      <c r="J20" s="11" t="s">
        <v>64</v>
      </c>
      <c r="K20" s="2">
        <v>4850</v>
      </c>
      <c r="M20" s="11" t="s">
        <v>64</v>
      </c>
      <c r="N20" s="12">
        <f t="shared" si="2"/>
        <v>175</v>
      </c>
      <c r="Y20" s="1"/>
      <c r="AA20" s="4"/>
      <c r="AB20" s="4"/>
    </row>
    <row r="21" spans="1:28" ht="11.25">
      <c r="A21" s="12" t="s">
        <v>36</v>
      </c>
      <c r="B21" s="2">
        <v>2105</v>
      </c>
      <c r="C21" s="12"/>
      <c r="D21" s="2">
        <v>2119</v>
      </c>
      <c r="E21" s="2">
        <v>2101</v>
      </c>
      <c r="G21" s="12">
        <f t="shared" si="0"/>
        <v>-18</v>
      </c>
      <c r="H21" s="12">
        <f t="shared" si="1"/>
        <v>-4</v>
      </c>
      <c r="I21" s="12"/>
      <c r="J21" s="11" t="s">
        <v>64</v>
      </c>
      <c r="K21" s="2">
        <v>2107</v>
      </c>
      <c r="M21" s="11" t="s">
        <v>64</v>
      </c>
      <c r="N21" s="12">
        <f t="shared" si="2"/>
        <v>6</v>
      </c>
      <c r="Y21" s="1"/>
      <c r="AA21" s="4"/>
      <c r="AB21" s="4"/>
    </row>
    <row r="22" spans="1:28" ht="11.25">
      <c r="A22" s="12" t="s">
        <v>41</v>
      </c>
      <c r="B22" s="2">
        <v>276</v>
      </c>
      <c r="C22" s="12"/>
      <c r="D22" s="2">
        <v>276</v>
      </c>
      <c r="E22" s="2">
        <v>292</v>
      </c>
      <c r="G22" s="12">
        <f t="shared" si="0"/>
        <v>16</v>
      </c>
      <c r="H22" s="12">
        <f t="shared" si="1"/>
        <v>16</v>
      </c>
      <c r="I22" s="12"/>
      <c r="J22" s="11" t="s">
        <v>64</v>
      </c>
      <c r="K22" s="2">
        <v>276</v>
      </c>
      <c r="M22" s="11" t="s">
        <v>64</v>
      </c>
      <c r="N22" s="12">
        <f t="shared" si="2"/>
        <v>-16</v>
      </c>
      <c r="Y22" s="1"/>
      <c r="AA22" s="4"/>
      <c r="AB22" s="4"/>
    </row>
    <row r="23" spans="1:28" ht="11.25">
      <c r="A23" s="12" t="s">
        <v>49</v>
      </c>
      <c r="B23" s="2">
        <v>1097</v>
      </c>
      <c r="C23" s="12"/>
      <c r="D23" s="2">
        <v>1135</v>
      </c>
      <c r="E23" s="2">
        <v>1110</v>
      </c>
      <c r="G23" s="12">
        <f t="shared" si="0"/>
        <v>-25</v>
      </c>
      <c r="H23" s="12">
        <f t="shared" si="1"/>
        <v>13</v>
      </c>
      <c r="I23" s="12"/>
      <c r="J23" s="11" t="s">
        <v>64</v>
      </c>
      <c r="K23" s="2">
        <v>1135</v>
      </c>
      <c r="M23" s="11" t="s">
        <v>64</v>
      </c>
      <c r="N23" s="12">
        <f t="shared" si="2"/>
        <v>25</v>
      </c>
      <c r="Y23" s="1"/>
      <c r="AA23" s="4"/>
      <c r="AB23" s="4"/>
    </row>
    <row r="24" spans="1:28" ht="11.25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0"/>
        <v>0</v>
      </c>
      <c r="H24" s="12">
        <f t="shared" si="1"/>
        <v>18</v>
      </c>
      <c r="I24" s="12"/>
      <c r="J24" s="11" t="s">
        <v>64</v>
      </c>
      <c r="K24" s="2">
        <v>423</v>
      </c>
      <c r="M24" s="11" t="s">
        <v>64</v>
      </c>
      <c r="N24" s="12">
        <f t="shared" si="2"/>
        <v>3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101000</v>
      </c>
      <c r="E25" s="2">
        <v>104000</v>
      </c>
      <c r="G25" s="12">
        <f t="shared" si="0"/>
        <v>3000</v>
      </c>
      <c r="H25" s="12">
        <f t="shared" si="1"/>
        <v>-1310</v>
      </c>
      <c r="I25" s="12"/>
      <c r="J25" s="11" t="s">
        <v>64</v>
      </c>
      <c r="K25" s="2">
        <v>108000</v>
      </c>
      <c r="M25" s="11" t="s">
        <v>64</v>
      </c>
      <c r="N25" s="12">
        <f t="shared" si="2"/>
        <v>4000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37500</v>
      </c>
      <c r="E26" s="2">
        <v>37500</v>
      </c>
      <c r="G26" s="12">
        <f t="shared" si="0"/>
        <v>0</v>
      </c>
      <c r="H26" s="12">
        <f t="shared" si="1"/>
        <v>1000</v>
      </c>
      <c r="I26" s="12"/>
      <c r="J26" s="11" t="s">
        <v>64</v>
      </c>
      <c r="K26" s="2">
        <v>37700</v>
      </c>
      <c r="M26" s="11" t="s">
        <v>64</v>
      </c>
      <c r="N26" s="12">
        <f t="shared" si="2"/>
        <v>200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0</v>
      </c>
      <c r="I27" s="12"/>
      <c r="J27" s="11" t="s">
        <v>64</v>
      </c>
      <c r="K27" s="2">
        <v>1584</v>
      </c>
      <c r="M27" s="11" t="s">
        <v>64</v>
      </c>
      <c r="N27" s="12">
        <f t="shared" si="2"/>
        <v>34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0"/>
        <v>0</v>
      </c>
      <c r="H28" s="12">
        <f t="shared" si="1"/>
        <v>110</v>
      </c>
      <c r="I28" s="12"/>
      <c r="J28" s="11" t="s">
        <v>64</v>
      </c>
      <c r="K28" s="2">
        <v>7720</v>
      </c>
      <c r="M28" s="11" t="s">
        <v>64</v>
      </c>
      <c r="N28" s="12">
        <f t="shared" si="2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0"/>
        <v>0</v>
      </c>
      <c r="H29" s="12">
        <f t="shared" si="1"/>
        <v>140</v>
      </c>
      <c r="I29" s="12"/>
      <c r="J29" s="11" t="s">
        <v>64</v>
      </c>
      <c r="K29" s="2">
        <v>1740</v>
      </c>
      <c r="M29" s="11" t="s">
        <v>64</v>
      </c>
      <c r="N29" s="12">
        <f t="shared" si="2"/>
        <v>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0"/>
        <v>0</v>
      </c>
      <c r="H30" s="12">
        <f t="shared" si="1"/>
        <v>-218</v>
      </c>
      <c r="I30" s="12"/>
      <c r="J30" s="11" t="s">
        <v>64</v>
      </c>
      <c r="K30" s="2">
        <v>4220</v>
      </c>
      <c r="M30" s="11" t="s">
        <v>64</v>
      </c>
      <c r="N30" s="12">
        <f t="shared" si="2"/>
        <v>214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0"/>
        <v>0</v>
      </c>
      <c r="H31" s="12">
        <f t="shared" si="1"/>
        <v>80</v>
      </c>
      <c r="I31" s="12"/>
      <c r="J31" s="11" t="s">
        <v>64</v>
      </c>
      <c r="K31" s="2">
        <v>1500</v>
      </c>
      <c r="M31" s="11" t="s">
        <v>64</v>
      </c>
      <c r="N31" s="12">
        <f t="shared" si="2"/>
        <v>25</v>
      </c>
      <c r="Y31" s="1"/>
      <c r="AA31" s="4"/>
      <c r="AB31" s="4"/>
    </row>
    <row r="32" spans="1:28" ht="11.25">
      <c r="A32" s="12" t="s">
        <v>51</v>
      </c>
      <c r="B32" s="2">
        <v>291</v>
      </c>
      <c r="C32" s="12"/>
      <c r="D32" s="2">
        <v>180</v>
      </c>
      <c r="E32" s="2">
        <v>297</v>
      </c>
      <c r="G32" s="12">
        <f t="shared" si="0"/>
        <v>117</v>
      </c>
      <c r="H32" s="12">
        <f t="shared" si="1"/>
        <v>6</v>
      </c>
      <c r="I32" s="12"/>
      <c r="J32" s="11" t="s">
        <v>64</v>
      </c>
      <c r="K32" s="2">
        <v>300</v>
      </c>
      <c r="M32" s="11" t="s">
        <v>64</v>
      </c>
      <c r="N32" s="12">
        <f t="shared" si="2"/>
        <v>3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0"/>
        <v>0</v>
      </c>
      <c r="H33" s="12">
        <f t="shared" si="1"/>
        <v>-192</v>
      </c>
      <c r="I33" s="25"/>
      <c r="J33" s="11" t="s">
        <v>64</v>
      </c>
      <c r="K33" s="26">
        <v>2300</v>
      </c>
      <c r="M33" s="11" t="s">
        <v>64</v>
      </c>
      <c r="N33" s="12">
        <f t="shared" si="2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0"/>
        <v>0</v>
      </c>
      <c r="H34" s="12">
        <f t="shared" si="1"/>
        <v>10</v>
      </c>
      <c r="I34" s="12"/>
      <c r="J34" s="11" t="s">
        <v>64</v>
      </c>
      <c r="K34" s="2">
        <v>1750</v>
      </c>
      <c r="M34" s="11" t="s">
        <v>64</v>
      </c>
      <c r="N34" s="12">
        <f t="shared" si="2"/>
        <v>50</v>
      </c>
      <c r="Y34" s="1"/>
      <c r="AA34" s="4"/>
      <c r="AB34" s="4"/>
    </row>
    <row r="35" spans="1:28" s="26" customFormat="1" ht="11.25">
      <c r="A35" s="25" t="s">
        <v>42</v>
      </c>
      <c r="B35" s="26">
        <v>1130</v>
      </c>
      <c r="C35" s="25"/>
      <c r="D35" s="26">
        <v>1430</v>
      </c>
      <c r="E35" s="26">
        <v>1310</v>
      </c>
      <c r="G35" s="12">
        <f t="shared" si="0"/>
        <v>-120</v>
      </c>
      <c r="H35" s="12">
        <f t="shared" si="1"/>
        <v>180</v>
      </c>
      <c r="I35" s="25"/>
      <c r="J35" s="11" t="s">
        <v>64</v>
      </c>
      <c r="K35" s="26">
        <v>1350</v>
      </c>
      <c r="M35" s="11" t="s">
        <v>64</v>
      </c>
      <c r="N35" s="12">
        <f t="shared" si="2"/>
        <v>40</v>
      </c>
      <c r="Y35" s="27"/>
      <c r="AA35" s="28"/>
      <c r="AB35" s="28"/>
    </row>
    <row r="36" spans="1:28" s="26" customFormat="1" ht="11.25">
      <c r="A36" s="25" t="s">
        <v>57</v>
      </c>
      <c r="B36" s="26">
        <v>113</v>
      </c>
      <c r="C36" s="25"/>
      <c r="D36" s="26">
        <v>131</v>
      </c>
      <c r="E36" s="26">
        <v>131</v>
      </c>
      <c r="G36" s="12">
        <f t="shared" si="0"/>
        <v>0</v>
      </c>
      <c r="H36" s="12">
        <f t="shared" si="1"/>
        <v>18</v>
      </c>
      <c r="I36" s="25"/>
      <c r="J36" s="11" t="s">
        <v>64</v>
      </c>
      <c r="K36" s="26">
        <v>125</v>
      </c>
      <c r="M36" s="11" t="s">
        <v>64</v>
      </c>
      <c r="N36" s="12">
        <f t="shared" si="2"/>
        <v>-6</v>
      </c>
      <c r="Y36" s="27"/>
      <c r="AA36" s="28"/>
      <c r="AB36" s="28"/>
    </row>
    <row r="37" spans="1:28" s="26" customFormat="1" ht="11.25">
      <c r="A37" s="25" t="s">
        <v>50</v>
      </c>
      <c r="B37" s="26">
        <v>176</v>
      </c>
      <c r="C37" s="25"/>
      <c r="D37" s="26">
        <v>182</v>
      </c>
      <c r="E37" s="26">
        <v>222</v>
      </c>
      <c r="G37" s="12">
        <f t="shared" si="0"/>
        <v>40</v>
      </c>
      <c r="H37" s="12">
        <f t="shared" si="1"/>
        <v>46</v>
      </c>
      <c r="I37" s="25"/>
      <c r="J37" s="11" t="s">
        <v>64</v>
      </c>
      <c r="K37" s="26">
        <v>182</v>
      </c>
      <c r="M37" s="11" t="s">
        <v>64</v>
      </c>
      <c r="N37" s="12">
        <f t="shared" si="2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0"/>
        <v>0</v>
      </c>
      <c r="H38" s="12">
        <f t="shared" si="1"/>
        <v>30</v>
      </c>
      <c r="I38" s="12"/>
      <c r="J38" s="11" t="s">
        <v>64</v>
      </c>
      <c r="K38" s="2">
        <v>3000</v>
      </c>
      <c r="M38" s="11" t="s">
        <v>64</v>
      </c>
      <c r="N38" s="12">
        <f t="shared" si="2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2850</v>
      </c>
      <c r="E39" s="2">
        <v>2370</v>
      </c>
      <c r="G39" s="12">
        <f t="shared" si="0"/>
        <v>-480</v>
      </c>
      <c r="H39" s="12">
        <f t="shared" si="1"/>
        <v>-507</v>
      </c>
      <c r="I39" s="12"/>
      <c r="J39" s="11" t="s">
        <v>64</v>
      </c>
      <c r="K39" s="2">
        <v>3100</v>
      </c>
      <c r="M39" s="11" t="s">
        <v>64</v>
      </c>
      <c r="N39" s="12">
        <f t="shared" si="2"/>
        <v>730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6000</v>
      </c>
      <c r="E40" s="2">
        <v>6000</v>
      </c>
      <c r="G40" s="12">
        <f t="shared" si="0"/>
        <v>0</v>
      </c>
      <c r="H40" s="12">
        <f t="shared" si="1"/>
        <v>-200</v>
      </c>
      <c r="I40" s="12"/>
      <c r="J40" s="11" t="s">
        <v>64</v>
      </c>
      <c r="K40" s="2">
        <v>6200</v>
      </c>
      <c r="M40" s="11" t="s">
        <v>64</v>
      </c>
      <c r="N40" s="12">
        <f t="shared" si="2"/>
        <v>200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2100</v>
      </c>
      <c r="E41" s="2">
        <v>2099</v>
      </c>
      <c r="G41" s="12">
        <f t="shared" si="0"/>
        <v>-1</v>
      </c>
      <c r="H41" s="12">
        <f t="shared" si="1"/>
        <v>262</v>
      </c>
      <c r="I41" s="12"/>
      <c r="J41" s="11" t="s">
        <v>64</v>
      </c>
      <c r="K41" s="2">
        <v>2100</v>
      </c>
      <c r="M41" s="11" t="s">
        <v>64</v>
      </c>
      <c r="N41" s="12">
        <f t="shared" si="2"/>
        <v>1</v>
      </c>
      <c r="Y41" s="1"/>
      <c r="AA41" s="4"/>
      <c r="AB41" s="4"/>
    </row>
    <row r="42" spans="1:28" ht="11.25">
      <c r="A42" s="12" t="s">
        <v>14</v>
      </c>
      <c r="B42" s="2">
        <v>10700</v>
      </c>
      <c r="C42" s="12"/>
      <c r="D42" s="2">
        <v>11350</v>
      </c>
      <c r="E42" s="2">
        <v>11350</v>
      </c>
      <c r="G42" s="12">
        <f t="shared" si="0"/>
        <v>0</v>
      </c>
      <c r="H42" s="12">
        <f t="shared" si="1"/>
        <v>650</v>
      </c>
      <c r="I42" s="12"/>
      <c r="J42" s="11" t="s">
        <v>64</v>
      </c>
      <c r="K42" s="2">
        <v>11700</v>
      </c>
      <c r="M42" s="11" t="s">
        <v>64</v>
      </c>
      <c r="N42" s="12">
        <f t="shared" si="2"/>
        <v>350</v>
      </c>
      <c r="Y42" s="1"/>
      <c r="AA42" s="4"/>
      <c r="AB42" s="4"/>
    </row>
    <row r="43" spans="1:28" ht="11.25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0"/>
        <v>0</v>
      </c>
      <c r="H43" s="12">
        <f t="shared" si="1"/>
        <v>-2</v>
      </c>
      <c r="I43" s="12"/>
      <c r="J43" s="11" t="s">
        <v>64</v>
      </c>
      <c r="K43" s="2">
        <v>700</v>
      </c>
      <c r="M43" s="11" t="s">
        <v>64</v>
      </c>
      <c r="N43" s="12">
        <f t="shared" si="2"/>
        <v>16</v>
      </c>
      <c r="Y43" s="1"/>
      <c r="AA43" s="4"/>
      <c r="AB43" s="4"/>
    </row>
    <row r="44" spans="1:28" ht="11.25">
      <c r="A44" s="12" t="s">
        <v>43</v>
      </c>
      <c r="B44" s="2">
        <v>746</v>
      </c>
      <c r="C44" s="12"/>
      <c r="D44" s="2">
        <v>693</v>
      </c>
      <c r="E44" s="2">
        <v>819</v>
      </c>
      <c r="G44" s="12">
        <f t="shared" si="0"/>
        <v>126</v>
      </c>
      <c r="H44" s="12">
        <f t="shared" si="1"/>
        <v>73</v>
      </c>
      <c r="I44" s="12"/>
      <c r="J44" s="11" t="s">
        <v>64</v>
      </c>
      <c r="K44" s="2">
        <v>693</v>
      </c>
      <c r="M44" s="11" t="s">
        <v>64</v>
      </c>
      <c r="N44" s="12">
        <f t="shared" si="2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2650</v>
      </c>
      <c r="E45" s="2">
        <v>2675</v>
      </c>
      <c r="G45" s="12">
        <f t="shared" si="0"/>
        <v>25</v>
      </c>
      <c r="H45" s="12">
        <f t="shared" si="1"/>
        <v>-463</v>
      </c>
      <c r="I45" s="12"/>
      <c r="J45" s="11" t="s">
        <v>64</v>
      </c>
      <c r="K45" s="2">
        <v>2760</v>
      </c>
      <c r="M45" s="11" t="s">
        <v>64</v>
      </c>
      <c r="N45" s="12">
        <f t="shared" si="2"/>
        <v>85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1161</v>
      </c>
      <c r="E46" s="2">
        <v>1160</v>
      </c>
      <c r="G46" s="12">
        <f t="shared" si="0"/>
        <v>-1</v>
      </c>
      <c r="H46" s="12">
        <f t="shared" si="1"/>
        <v>-12</v>
      </c>
      <c r="I46" s="12"/>
      <c r="J46" s="11" t="s">
        <v>64</v>
      </c>
      <c r="K46" s="2">
        <v>1160</v>
      </c>
      <c r="M46" s="11" t="s">
        <v>64</v>
      </c>
      <c r="N46" s="12">
        <f t="shared" si="2"/>
        <v>0</v>
      </c>
      <c r="Y46" s="1"/>
      <c r="AA46" s="4"/>
      <c r="AB46" s="4"/>
    </row>
    <row r="47" spans="1:28" ht="11.25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26</v>
      </c>
      <c r="I47" s="12"/>
      <c r="J47" s="11" t="s">
        <v>64</v>
      </c>
      <c r="K47" s="2">
        <v>990</v>
      </c>
      <c r="M47" s="11" t="s">
        <v>64</v>
      </c>
      <c r="N47" s="12">
        <f t="shared" si="2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0"/>
        <v>0</v>
      </c>
      <c r="H48" s="12">
        <f t="shared" si="1"/>
        <v>-260</v>
      </c>
      <c r="I48" s="12"/>
      <c r="J48" s="11" t="s">
        <v>64</v>
      </c>
      <c r="K48" s="2">
        <v>21100</v>
      </c>
      <c r="M48" s="11" t="s">
        <v>64</v>
      </c>
      <c r="N48" s="12">
        <f t="shared" si="2"/>
        <v>900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0"/>
        <v>0</v>
      </c>
      <c r="H49" s="12">
        <f t="shared" si="1"/>
        <v>-19</v>
      </c>
      <c r="I49" s="12"/>
      <c r="J49" s="11" t="s">
        <v>64</v>
      </c>
      <c r="K49" s="2">
        <v>470</v>
      </c>
      <c r="M49" s="11" t="s">
        <v>64</v>
      </c>
      <c r="N49" s="12">
        <f t="shared" si="2"/>
        <v>-13</v>
      </c>
      <c r="Y49" s="1"/>
      <c r="AA49" s="4"/>
      <c r="AB49" s="4"/>
    </row>
    <row r="50" spans="1:28" ht="11.25">
      <c r="A50" s="12" t="s">
        <v>47</v>
      </c>
      <c r="B50" s="2">
        <v>142</v>
      </c>
      <c r="C50" s="12"/>
      <c r="D50" s="2">
        <v>151</v>
      </c>
      <c r="E50" s="2">
        <v>143</v>
      </c>
      <c r="G50" s="12">
        <f t="shared" si="0"/>
        <v>-8</v>
      </c>
      <c r="H50" s="12">
        <f t="shared" si="1"/>
        <v>1</v>
      </c>
      <c r="I50" s="12"/>
      <c r="J50" s="11" t="s">
        <v>64</v>
      </c>
      <c r="K50" s="2">
        <v>151</v>
      </c>
      <c r="M50" s="11" t="s">
        <v>64</v>
      </c>
      <c r="N50" s="12">
        <f t="shared" si="2"/>
        <v>8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0"/>
        <v>0</v>
      </c>
      <c r="H51" s="12">
        <f t="shared" si="1"/>
        <v>468</v>
      </c>
      <c r="I51" s="12"/>
      <c r="J51" s="11" t="s">
        <v>64</v>
      </c>
      <c r="K51" s="2">
        <v>6038</v>
      </c>
      <c r="M51" s="11" t="s">
        <v>64</v>
      </c>
      <c r="N51" s="12">
        <f t="shared" si="2"/>
        <v>-296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1008</v>
      </c>
      <c r="E52" s="2">
        <v>1008</v>
      </c>
      <c r="G52" s="12">
        <f t="shared" si="0"/>
        <v>0</v>
      </c>
      <c r="H52" s="12">
        <f t="shared" si="1"/>
        <v>11</v>
      </c>
      <c r="I52" s="12"/>
      <c r="J52" s="11" t="s">
        <v>64</v>
      </c>
      <c r="K52" s="2">
        <v>1008</v>
      </c>
      <c r="M52" s="11" t="s">
        <v>64</v>
      </c>
      <c r="N52" s="12">
        <f t="shared" si="2"/>
        <v>0</v>
      </c>
      <c r="Y52" s="1"/>
      <c r="AA52" s="4"/>
      <c r="AB52" s="4"/>
    </row>
    <row r="53" spans="1:28" ht="11.25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0"/>
        <v>0</v>
      </c>
      <c r="H53" s="12">
        <f t="shared" si="1"/>
        <v>5</v>
      </c>
      <c r="I53" s="12"/>
      <c r="J53" s="11" t="s">
        <v>64</v>
      </c>
      <c r="K53" s="2">
        <v>385</v>
      </c>
      <c r="M53" s="11" t="s">
        <v>64</v>
      </c>
      <c r="N53" s="12">
        <f t="shared" si="2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27650</v>
      </c>
      <c r="E54" s="2">
        <v>27650</v>
      </c>
      <c r="G54" s="12">
        <f t="shared" si="0"/>
        <v>0</v>
      </c>
      <c r="H54" s="12">
        <f t="shared" si="1"/>
        <v>498</v>
      </c>
      <c r="I54" s="12"/>
      <c r="J54" s="11" t="s">
        <v>64</v>
      </c>
      <c r="K54" s="2">
        <v>27850</v>
      </c>
      <c r="M54" s="11" t="s">
        <v>64</v>
      </c>
      <c r="N54" s="12">
        <f t="shared" si="2"/>
        <v>200</v>
      </c>
      <c r="Y54" s="1"/>
      <c r="AA54" s="4"/>
      <c r="AB54" s="4"/>
    </row>
    <row r="55" spans="1:28" ht="11.25">
      <c r="A55" s="12" t="s">
        <v>56</v>
      </c>
      <c r="B55" s="2">
        <f>SUM(B7:B54)</f>
        <v>461966</v>
      </c>
      <c r="C55" s="12"/>
      <c r="D55" s="2">
        <f>SUM(D7:D54)</f>
        <v>463515</v>
      </c>
      <c r="E55" s="2">
        <f>SUM(E7:E54)</f>
        <v>466108</v>
      </c>
      <c r="G55" s="12">
        <f>E55-D55</f>
        <v>2593</v>
      </c>
      <c r="H55" s="12">
        <f>E55-B55</f>
        <v>4142</v>
      </c>
      <c r="I55" s="12"/>
      <c r="J55" s="11" t="s">
        <v>64</v>
      </c>
      <c r="K55" s="2">
        <f>SUM(K7:K54)</f>
        <v>474977</v>
      </c>
      <c r="M55" s="11" t="s">
        <v>64</v>
      </c>
      <c r="N55" s="12">
        <f>K55-E55</f>
        <v>8869</v>
      </c>
      <c r="Y55" s="1"/>
      <c r="AA55" s="4"/>
      <c r="AB55" s="4"/>
    </row>
    <row r="56" spans="1:28" ht="11.25">
      <c r="A56" s="12" t="s">
        <v>1</v>
      </c>
      <c r="B56" s="40">
        <f>B58-B55</f>
        <v>3842</v>
      </c>
      <c r="C56" s="12"/>
      <c r="D56" s="40">
        <f>D58-D55</f>
        <v>4086</v>
      </c>
      <c r="E56" s="40">
        <f>E58-E55</f>
        <v>4111</v>
      </c>
      <c r="G56" s="12">
        <f t="shared" si="0"/>
        <v>25</v>
      </c>
      <c r="H56" s="12">
        <f t="shared" si="1"/>
        <v>269</v>
      </c>
      <c r="I56" s="22"/>
      <c r="J56" s="11" t="s">
        <v>64</v>
      </c>
      <c r="K56" s="40">
        <f>K58-K55</f>
        <v>4284</v>
      </c>
      <c r="M56" s="11" t="s">
        <v>64</v>
      </c>
      <c r="N56" s="12">
        <f t="shared" si="2"/>
        <v>173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J57" s="11"/>
      <c r="M57" s="11"/>
      <c r="N57" s="12"/>
      <c r="Y57" s="1"/>
      <c r="AA57" s="4"/>
      <c r="AB57" s="4"/>
    </row>
    <row r="58" spans="1:25" ht="11.25">
      <c r="A58" s="12" t="s">
        <v>32</v>
      </c>
      <c r="B58" s="2">
        <v>465808</v>
      </c>
      <c r="C58" s="12"/>
      <c r="D58" s="2">
        <v>467601</v>
      </c>
      <c r="E58" s="2">
        <v>470219</v>
      </c>
      <c r="G58" s="12">
        <f t="shared" si="0"/>
        <v>2618</v>
      </c>
      <c r="H58" s="12">
        <f t="shared" si="1"/>
        <v>4411</v>
      </c>
      <c r="I58" s="12"/>
      <c r="J58" s="11" t="s">
        <v>64</v>
      </c>
      <c r="K58" s="2">
        <v>479261</v>
      </c>
      <c r="M58" s="11" t="s">
        <v>64</v>
      </c>
      <c r="N58" s="12">
        <f t="shared" si="2"/>
        <v>9042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D56" r:id="rId4" display="=b56-@SUM(b7:b53)"/>
    <hyperlink ref="E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2013-05-14T15:38:48Z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