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4740" windowHeight="3864" activeTab="0"/>
  </bookViews>
  <sheets>
    <sheet name="FruitVegCC" sheetId="1" r:id="rId1"/>
  </sheets>
  <externalReferences>
    <externalReference r:id="rId4"/>
    <externalReference r:id="rId5"/>
    <externalReference r:id="rId6"/>
    <externalReference r:id="rId7"/>
    <externalReference r:id="rId8"/>
    <externalReference r:id="rId9"/>
  </externalReferences>
  <definedNames>
    <definedName name="_xlnm.Print_Area" localSheetId="0">'FruitVegCC'!$A$1:$R$65</definedName>
  </definedNames>
  <calcPr fullCalcOnLoad="1"/>
</workbook>
</file>

<file path=xl/sharedStrings.xml><?xml version="1.0" encoding="utf-8"?>
<sst xmlns="http://schemas.openxmlformats.org/spreadsheetml/2006/main" count="26" uniqueCount="25">
  <si>
    <t>Year</t>
  </si>
  <si>
    <t>Fruit</t>
  </si>
  <si>
    <t>Processing</t>
  </si>
  <si>
    <t>Vegetables</t>
  </si>
  <si>
    <t>Other process</t>
  </si>
  <si>
    <r>
      <t>Fresh</t>
    </r>
    <r>
      <rPr>
        <vertAlign val="superscript"/>
        <sz val="8"/>
        <rFont val="Arial"/>
        <family val="2"/>
      </rPr>
      <t>1</t>
    </r>
  </si>
  <si>
    <r>
      <t>Total fruit</t>
    </r>
    <r>
      <rPr>
        <vertAlign val="superscript"/>
        <sz val="8"/>
        <rFont val="Arial"/>
        <family val="2"/>
      </rPr>
      <t>6</t>
    </r>
  </si>
  <si>
    <r>
      <t>Fresh</t>
    </r>
    <r>
      <rPr>
        <vertAlign val="superscript"/>
        <sz val="8"/>
        <rFont val="Arial"/>
        <family val="2"/>
      </rPr>
      <t>7</t>
    </r>
  </si>
  <si>
    <r>
      <t>Canning</t>
    </r>
    <r>
      <rPr>
        <vertAlign val="superscript"/>
        <sz val="8"/>
        <rFont val="Arial"/>
        <family val="2"/>
      </rPr>
      <t>2</t>
    </r>
  </si>
  <si>
    <r>
      <t>Freezing</t>
    </r>
    <r>
      <rPr>
        <vertAlign val="superscript"/>
        <sz val="8"/>
        <rFont val="Arial"/>
        <family val="2"/>
      </rPr>
      <t>3</t>
    </r>
  </si>
  <si>
    <r>
      <t>Dried</t>
    </r>
    <r>
      <rPr>
        <vertAlign val="superscript"/>
        <sz val="8"/>
        <rFont val="Arial"/>
        <family val="2"/>
      </rPr>
      <t>4</t>
    </r>
  </si>
  <si>
    <r>
      <t>Juice</t>
    </r>
    <r>
      <rPr>
        <vertAlign val="superscript"/>
        <sz val="8"/>
        <rFont val="Arial"/>
        <family val="2"/>
      </rPr>
      <t>5</t>
    </r>
  </si>
  <si>
    <r>
      <t>Canning</t>
    </r>
    <r>
      <rPr>
        <vertAlign val="superscript"/>
        <sz val="8"/>
        <rFont val="Arial"/>
        <family val="2"/>
      </rPr>
      <t>8</t>
    </r>
  </si>
  <si>
    <r>
      <t>Freezing</t>
    </r>
    <r>
      <rPr>
        <vertAlign val="superscript"/>
        <sz val="8"/>
        <rFont val="Arial"/>
        <family val="2"/>
      </rPr>
      <t>9</t>
    </r>
  </si>
  <si>
    <r>
      <t>Dried</t>
    </r>
    <r>
      <rPr>
        <vertAlign val="superscript"/>
        <sz val="8"/>
        <rFont val="Arial"/>
        <family val="2"/>
      </rPr>
      <t>10</t>
    </r>
  </si>
  <si>
    <t>-------------------------------------------------------------------------------------------------------------------------------------------------------------------------- Pounds --------------------------------------------------------------------------------------------------------------------------------------------------------------------------</t>
  </si>
  <si>
    <t>Fruits and vegetables (fresh weight equivalent): Per capita availability</t>
  </si>
  <si>
    <t>Legumes</t>
  </si>
  <si>
    <r>
      <t>Total processed fruit</t>
    </r>
    <r>
      <rPr>
        <vertAlign val="superscript"/>
        <sz val="8"/>
        <rFont val="Arial"/>
        <family val="2"/>
      </rPr>
      <t>6</t>
    </r>
  </si>
  <si>
    <r>
      <t>Total processed vegetables</t>
    </r>
    <r>
      <rPr>
        <vertAlign val="superscript"/>
        <sz val="8"/>
        <rFont val="Arial"/>
        <family val="2"/>
      </rPr>
      <t>6</t>
    </r>
  </si>
  <si>
    <t>Potatoes for chips</t>
  </si>
  <si>
    <r>
      <t>Total fruit and vegetables</t>
    </r>
    <r>
      <rPr>
        <vertAlign val="superscript"/>
        <sz val="8"/>
        <rFont val="Arial"/>
        <family val="2"/>
      </rPr>
      <t>6</t>
    </r>
  </si>
  <si>
    <r>
      <t>Total vegetables</t>
    </r>
    <r>
      <rPr>
        <vertAlign val="superscript"/>
        <sz val="8"/>
        <rFont val="Arial"/>
        <family val="2"/>
      </rPr>
      <t>6</t>
    </r>
  </si>
  <si>
    <r>
      <rPr>
        <vertAlign val="superscript"/>
        <sz val="8"/>
        <rFont val="Arial"/>
        <family val="2"/>
      </rPr>
      <t>1</t>
    </r>
    <r>
      <rPr>
        <sz val="8"/>
        <rFont val="Arial"/>
        <family val="2"/>
      </rPr>
      <t xml:space="preserve">Includes apples, apricots, avocados, bananas, cherries, cantaloupe, cranberries, grapes, grapefruit, honeydew, kiwifruit, lemons, limes, mangoes, nectarines, oranges, papayas, peaches, pears, pineapples, plums, prunes, strawberries, tangelos, tangerines, temples, and watermelon. </t>
    </r>
    <r>
      <rPr>
        <vertAlign val="superscript"/>
        <sz val="8"/>
        <rFont val="Arial"/>
        <family val="2"/>
      </rPr>
      <t>2</t>
    </r>
    <r>
      <rPr>
        <sz val="8"/>
        <rFont val="Arial"/>
        <family val="2"/>
      </rPr>
      <t xml:space="preserve">Includes apples, applesauce, apricots, cherries, olives, peaches, pears, pineapples, plums, and prunes. </t>
    </r>
    <r>
      <rPr>
        <vertAlign val="superscript"/>
        <sz val="8"/>
        <rFont val="Arial"/>
        <family val="2"/>
      </rPr>
      <t>3</t>
    </r>
    <r>
      <rPr>
        <sz val="8"/>
        <rFont val="Arial"/>
        <family val="2"/>
      </rPr>
      <t xml:space="preserve">Includes apples, apricots, blackberries, blueberries, boysenberries, cherries, loganberries, peaches, plums, prunes, raspberries, strawberries, and other miscellaneous fruit and berries. </t>
    </r>
    <r>
      <rPr>
        <vertAlign val="superscript"/>
        <sz val="8"/>
        <rFont val="Arial"/>
        <family val="2"/>
      </rPr>
      <t>4</t>
    </r>
    <r>
      <rPr>
        <sz val="8"/>
        <rFont val="Arial"/>
        <family val="2"/>
      </rPr>
      <t xml:space="preserve">Includes apples, apricots, dates, figs, peaches, pears, prunes, and raisins. </t>
    </r>
    <r>
      <rPr>
        <vertAlign val="superscript"/>
        <sz val="8"/>
        <rFont val="Arial"/>
        <family val="2"/>
      </rPr>
      <t>5</t>
    </r>
    <r>
      <rPr>
        <sz val="8"/>
        <rFont val="Arial"/>
        <family val="2"/>
      </rPr>
      <t xml:space="preserve">Includes apple, cranberry, grape, grapefruit, lemon, lime, orange, pineapple, and prune juice.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 xml:space="preserve">Includes artichokes, asparagus, snap beans, broccoli, cabbage, carrots, cauliflower, celery, sweet corn, cucumbers, eggplant, endive, escarole, garlic, head, romaine, and leaf lettuce, mushrooms, okra, onions, bell peppers, potatoes, radishes, spinach, sweet potatoes, and tomatoes. </t>
    </r>
    <r>
      <rPr>
        <vertAlign val="superscript"/>
        <sz val="8"/>
        <rFont val="Arial"/>
        <family val="2"/>
      </rPr>
      <t>8</t>
    </r>
    <r>
      <rPr>
        <sz val="8"/>
        <rFont val="Arial"/>
        <family val="2"/>
      </rPr>
      <t xml:space="preserve">Includes asparagus, lima beans, snap beans, beets, cabbage, carrots, sweet corn, cucumbers, mushrooms, green peas, chile peppers, potatoes, spinach, tomatoes, and other miscellaneous vegetables. </t>
    </r>
    <r>
      <rPr>
        <vertAlign val="superscript"/>
        <sz val="8"/>
        <rFont val="Arial"/>
        <family val="2"/>
      </rPr>
      <t>9</t>
    </r>
    <r>
      <rPr>
        <sz val="8"/>
        <rFont val="Arial"/>
        <family val="2"/>
      </rPr>
      <t xml:space="preserve">Includes asparagus, lima beans, snap beans, broccoli, carrots, cauliflower, sweet corn, green peas, potatoes, spinach and other miscellaneous vegetables. </t>
    </r>
    <r>
      <rPr>
        <vertAlign val="superscript"/>
        <sz val="8"/>
        <rFont val="Arial"/>
        <family val="2"/>
      </rPr>
      <t>10</t>
    </r>
    <r>
      <rPr>
        <sz val="8"/>
        <rFont val="Arial"/>
        <family val="2"/>
      </rPr>
      <t xml:space="preserve">Includes potatoes and onions. </t>
    </r>
  </si>
  <si>
    <t>Source: USDA, Economic Research Service - based on data from various sources as documented on the Food Availability Data System home page. Data last updated April 1, 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</si>
</sst>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
  </numFmts>
  <fonts count="41">
    <font>
      <sz val="10"/>
      <name val="Arial"/>
      <family val="0"/>
    </font>
    <font>
      <sz val="8"/>
      <name val="Arial"/>
      <family val="2"/>
    </font>
    <font>
      <u val="single"/>
      <sz val="10"/>
      <color indexed="12"/>
      <name val="Arial"/>
      <family val="2"/>
    </font>
    <font>
      <u val="single"/>
      <sz val="10"/>
      <color indexed="36"/>
      <name val="Arial"/>
      <family val="2"/>
    </font>
    <font>
      <vertAlign val="superscript"/>
      <sz val="8"/>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right>
        <color indexed="63"/>
      </right>
      <top style="thin"/>
      <bottom style="thin"/>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style="thin">
        <color theme="0" tint="-0.3499799966812134"/>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style="thin">
        <color theme="0" tint="-0.3499799966812134"/>
      </left>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color theme="0" tint="-0.3499799966812134"/>
      </right>
      <top style="thin"/>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right>
        <color indexed="63"/>
      </right>
      <top style="double"/>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165" fontId="1" fillId="0" borderId="10" xfId="0" applyNumberFormat="1" applyFont="1" applyFill="1" applyBorder="1" applyAlignment="1">
      <alignment horizontal="centerContinuous"/>
    </xf>
    <xf numFmtId="165" fontId="1" fillId="0" borderId="0" xfId="0" applyNumberFormat="1" applyFont="1" applyFill="1" applyBorder="1" applyAlignment="1">
      <alignment/>
    </xf>
    <xf numFmtId="0" fontId="1" fillId="0" borderId="0" xfId="0" applyNumberFormat="1" applyFont="1" applyFill="1" applyBorder="1" applyAlignment="1">
      <alignment/>
    </xf>
    <xf numFmtId="165" fontId="1" fillId="0" borderId="11" xfId="0" applyNumberFormat="1" applyFont="1" applyFill="1" applyBorder="1" applyAlignment="1">
      <alignment horizontal="centerContinuous"/>
    </xf>
    <xf numFmtId="0" fontId="1" fillId="0" borderId="0" xfId="0" applyNumberFormat="1" applyFont="1" applyFill="1" applyAlignment="1">
      <alignment/>
    </xf>
    <xf numFmtId="165" fontId="1" fillId="0" borderId="0" xfId="0" applyNumberFormat="1" applyFont="1" applyFill="1" applyAlignment="1">
      <alignment/>
    </xf>
    <xf numFmtId="165" fontId="1" fillId="0" borderId="12" xfId="0" applyNumberFormat="1" applyFont="1" applyFill="1" applyBorder="1" applyAlignment="1">
      <alignment horizontal="centerContinuous"/>
    </xf>
    <xf numFmtId="165" fontId="1" fillId="0" borderId="13" xfId="0" applyNumberFormat="1" applyFont="1" applyFill="1" applyBorder="1" applyAlignment="1">
      <alignment horizontal="centerContinuous"/>
    </xf>
    <xf numFmtId="0" fontId="1" fillId="0" borderId="14" xfId="0" applyNumberFormat="1" applyFont="1" applyFill="1" applyBorder="1" applyAlignment="1" quotePrefix="1">
      <alignment horizontal="center"/>
    </xf>
    <xf numFmtId="165" fontId="1" fillId="0" borderId="14" xfId="0" applyNumberFormat="1" applyFont="1" applyFill="1" applyBorder="1" applyAlignment="1">
      <alignment/>
    </xf>
    <xf numFmtId="165" fontId="1" fillId="0" borderId="14" xfId="0" applyNumberFormat="1" applyFont="1" applyFill="1" applyBorder="1" applyAlignment="1">
      <alignment horizontal="right"/>
    </xf>
    <xf numFmtId="0" fontId="1" fillId="0" borderId="14" xfId="0" applyNumberFormat="1" applyFont="1" applyFill="1" applyBorder="1" applyAlignment="1">
      <alignment horizontal="center"/>
    </xf>
    <xf numFmtId="0" fontId="1" fillId="33" borderId="14" xfId="0" applyNumberFormat="1" applyFont="1" applyFill="1" applyBorder="1" applyAlignment="1">
      <alignment horizontal="center"/>
    </xf>
    <xf numFmtId="165" fontId="1" fillId="33" borderId="14" xfId="0" applyNumberFormat="1" applyFont="1" applyFill="1" applyBorder="1" applyAlignment="1">
      <alignment/>
    </xf>
    <xf numFmtId="165" fontId="1" fillId="33" borderId="14" xfId="0" applyNumberFormat="1" applyFont="1" applyFill="1" applyBorder="1" applyAlignment="1">
      <alignment horizontal="right"/>
    </xf>
    <xf numFmtId="0" fontId="1" fillId="0" borderId="0" xfId="57" applyNumberFormat="1" applyFont="1" applyFill="1" applyAlignment="1">
      <alignment horizontal="center"/>
      <protection/>
    </xf>
    <xf numFmtId="0" fontId="0" fillId="0" borderId="0" xfId="57">
      <alignment/>
      <protection/>
    </xf>
    <xf numFmtId="0" fontId="4" fillId="0" borderId="0" xfId="57" applyNumberFormat="1" applyFont="1" applyFill="1" applyAlignment="1" quotePrefix="1">
      <alignment horizontal="left"/>
      <protection/>
    </xf>
    <xf numFmtId="165" fontId="1" fillId="0" borderId="15" xfId="0" applyNumberFormat="1" applyFont="1" applyFill="1" applyBorder="1" applyAlignment="1">
      <alignment horizontal="centerContinuous"/>
    </xf>
    <xf numFmtId="0" fontId="1" fillId="33" borderId="16" xfId="0" applyNumberFormat="1" applyFont="1" applyFill="1" applyBorder="1" applyAlignment="1">
      <alignment horizontal="center"/>
    </xf>
    <xf numFmtId="165" fontId="1" fillId="33" borderId="16" xfId="0" applyNumberFormat="1" applyFont="1" applyFill="1" applyBorder="1" applyAlignment="1">
      <alignment/>
    </xf>
    <xf numFmtId="165" fontId="1" fillId="33" borderId="16" xfId="0" applyNumberFormat="1" applyFont="1" applyFill="1" applyBorder="1" applyAlignment="1">
      <alignment horizontal="right"/>
    </xf>
    <xf numFmtId="0" fontId="1" fillId="34" borderId="17" xfId="0" applyNumberFormat="1" applyFont="1" applyFill="1" applyBorder="1" applyAlignment="1">
      <alignment horizontal="center"/>
    </xf>
    <xf numFmtId="165" fontId="1" fillId="34" borderId="17" xfId="0" applyNumberFormat="1" applyFont="1" applyFill="1" applyBorder="1" applyAlignment="1">
      <alignment/>
    </xf>
    <xf numFmtId="165" fontId="1" fillId="34" borderId="17" xfId="0" applyNumberFormat="1" applyFont="1" applyFill="1" applyBorder="1" applyAlignment="1">
      <alignment horizontal="right"/>
    </xf>
    <xf numFmtId="165" fontId="1" fillId="34" borderId="14" xfId="0" applyNumberFormat="1" applyFont="1" applyFill="1" applyBorder="1" applyAlignment="1">
      <alignment horizontal="right"/>
    </xf>
    <xf numFmtId="0" fontId="1" fillId="34" borderId="14" xfId="0" applyNumberFormat="1" applyFont="1" applyFill="1" applyBorder="1" applyAlignment="1">
      <alignment horizontal="center"/>
    </xf>
    <xf numFmtId="165" fontId="1" fillId="34" borderId="14" xfId="0" applyNumberFormat="1" applyFont="1" applyFill="1" applyBorder="1" applyAlignment="1">
      <alignment/>
    </xf>
    <xf numFmtId="0" fontId="1" fillId="34" borderId="16" xfId="0" applyNumberFormat="1" applyFont="1" applyFill="1" applyBorder="1" applyAlignment="1">
      <alignment horizontal="center"/>
    </xf>
    <xf numFmtId="165" fontId="1" fillId="34" borderId="16" xfId="0" applyNumberFormat="1" applyFont="1" applyFill="1" applyBorder="1" applyAlignment="1">
      <alignment/>
    </xf>
    <xf numFmtId="165" fontId="1" fillId="34" borderId="16" xfId="0" applyNumberFormat="1" applyFont="1" applyFill="1" applyBorder="1" applyAlignment="1">
      <alignment horizontal="right"/>
    </xf>
    <xf numFmtId="165" fontId="1" fillId="0" borderId="18" xfId="0" applyNumberFormat="1" applyFont="1" applyFill="1" applyBorder="1" applyAlignment="1" quotePrefix="1">
      <alignment horizontal="center" vertical="center" wrapText="1"/>
    </xf>
    <xf numFmtId="165" fontId="1" fillId="0" borderId="19" xfId="0" applyNumberFormat="1" applyFont="1" applyFill="1" applyBorder="1" applyAlignment="1">
      <alignment horizontal="center" vertical="center" wrapText="1"/>
    </xf>
    <xf numFmtId="165" fontId="1" fillId="0" borderId="20" xfId="0" applyNumberFormat="1" applyFont="1" applyFill="1" applyBorder="1" applyAlignment="1">
      <alignment horizontal="center" vertical="center" wrapText="1"/>
    </xf>
    <xf numFmtId="165" fontId="1" fillId="0" borderId="21" xfId="0" applyNumberFormat="1" applyFont="1" applyFill="1" applyBorder="1" applyAlignment="1" quotePrefix="1">
      <alignment horizontal="center" vertical="center" wrapText="1"/>
    </xf>
    <xf numFmtId="165" fontId="1" fillId="0" borderId="21" xfId="0" applyNumberFormat="1" applyFont="1" applyFill="1" applyBorder="1" applyAlignment="1">
      <alignment horizontal="center" vertical="center" wrapText="1"/>
    </xf>
    <xf numFmtId="165" fontId="1" fillId="0" borderId="19" xfId="0" applyNumberFormat="1" applyFont="1" applyFill="1" applyBorder="1" applyAlignment="1" quotePrefix="1">
      <alignment horizontal="center" vertical="center" wrapText="1"/>
    </xf>
    <xf numFmtId="165" fontId="1" fillId="0" borderId="20" xfId="0" applyNumberFormat="1" applyFont="1" applyFill="1" applyBorder="1" applyAlignment="1" quotePrefix="1">
      <alignment horizontal="center" vertical="center" wrapText="1"/>
    </xf>
    <xf numFmtId="165" fontId="1" fillId="0" borderId="22" xfId="0" applyNumberFormat="1" applyFont="1" applyFill="1" applyBorder="1" applyAlignment="1" quotePrefix="1">
      <alignment horizontal="center" vertical="center" wrapText="1"/>
    </xf>
    <xf numFmtId="165" fontId="1" fillId="0" borderId="23" xfId="0" applyNumberFormat="1" applyFont="1" applyFill="1" applyBorder="1" applyAlignment="1">
      <alignment horizontal="center" vertical="center" wrapText="1"/>
    </xf>
    <xf numFmtId="165" fontId="1" fillId="0" borderId="12" xfId="0" applyNumberFormat="1" applyFont="1" applyFill="1" applyBorder="1" applyAlignment="1">
      <alignment horizontal="center" vertical="center" wrapText="1"/>
    </xf>
    <xf numFmtId="0" fontId="5" fillId="0" borderId="24" xfId="0" applyNumberFormat="1" applyFont="1" applyFill="1" applyBorder="1" applyAlignment="1">
      <alignment horizontal="left"/>
    </xf>
    <xf numFmtId="165" fontId="6" fillId="0" borderId="25" xfId="57" applyNumberFormat="1" applyFont="1" applyFill="1" applyBorder="1" applyAlignment="1" quotePrefix="1">
      <alignment horizontal="center" vertical="center"/>
      <protection/>
    </xf>
    <xf numFmtId="165" fontId="6" fillId="0" borderId="26" xfId="57" applyNumberFormat="1" applyFont="1" applyFill="1" applyBorder="1" applyAlignment="1">
      <alignment horizontal="center" vertical="center"/>
      <protection/>
    </xf>
    <xf numFmtId="165" fontId="6" fillId="0" borderId="27" xfId="57" applyNumberFormat="1" applyFont="1" applyFill="1" applyBorder="1" applyAlignment="1">
      <alignment horizontal="center" vertical="center"/>
      <protection/>
    </xf>
    <xf numFmtId="0" fontId="1" fillId="0" borderId="28" xfId="57" applyNumberFormat="1" applyFont="1" applyFill="1" applyBorder="1" applyAlignment="1" quotePrefix="1">
      <alignment horizontal="left" vertical="center" wrapText="1"/>
      <protection/>
    </xf>
    <xf numFmtId="0" fontId="1" fillId="0" borderId="29" xfId="57" applyNumberFormat="1" applyFont="1" applyFill="1" applyBorder="1" applyAlignment="1" quotePrefix="1">
      <alignment horizontal="left" vertical="center" wrapText="1"/>
      <protection/>
    </xf>
    <xf numFmtId="0" fontId="1" fillId="0" borderId="30" xfId="57" applyNumberFormat="1" applyFont="1" applyFill="1" applyBorder="1" applyAlignment="1" quotePrefix="1">
      <alignment horizontal="left" vertical="center" wrapText="1"/>
      <protection/>
    </xf>
    <xf numFmtId="0" fontId="1" fillId="0" borderId="28" xfId="57" applyNumberFormat="1" applyFont="1" applyFill="1" applyBorder="1" applyAlignment="1" quotePrefix="1">
      <alignment horizontal="center" vertical="center" wrapText="1"/>
      <protection/>
    </xf>
    <xf numFmtId="0" fontId="1" fillId="0" borderId="29" xfId="57" applyNumberFormat="1" applyFont="1" applyFill="1" applyBorder="1" applyAlignment="1" quotePrefix="1">
      <alignment horizontal="center" vertical="center" wrapText="1"/>
      <protection/>
    </xf>
    <xf numFmtId="0" fontId="1" fillId="0" borderId="30" xfId="57" applyNumberFormat="1" applyFont="1" applyFill="1" applyBorder="1" applyAlignment="1" quotePrefix="1">
      <alignment horizontal="center" vertical="center" wrapText="1"/>
      <protection/>
    </xf>
    <xf numFmtId="0" fontId="1" fillId="0" borderId="31" xfId="57" applyNumberFormat="1" applyFont="1" applyFill="1" applyBorder="1" applyAlignment="1" quotePrefix="1">
      <alignment horizontal="left" vertical="center" wrapText="1"/>
      <protection/>
    </xf>
    <xf numFmtId="0" fontId="1" fillId="0" borderId="32" xfId="57" applyNumberFormat="1" applyFont="1" applyFill="1" applyBorder="1" applyAlignment="1" quotePrefix="1">
      <alignment horizontal="left" vertical="center" wrapText="1"/>
      <protection/>
    </xf>
    <xf numFmtId="0" fontId="1" fillId="0" borderId="33" xfId="57" applyNumberFormat="1" applyFont="1" applyFill="1" applyBorder="1" applyAlignment="1" quotePrefix="1">
      <alignment horizontal="left" vertical="center" wrapText="1"/>
      <protection/>
    </xf>
    <xf numFmtId="165" fontId="1" fillId="0" borderId="18" xfId="0" applyNumberFormat="1" applyFont="1" applyFill="1" applyBorder="1" applyAlignment="1">
      <alignment horizontal="center" vertical="center" wrapText="1"/>
    </xf>
    <xf numFmtId="165" fontId="1" fillId="0" borderId="34" xfId="0" applyNumberFormat="1" applyFont="1" applyFill="1" applyBorder="1" applyAlignment="1" quotePrefix="1">
      <alignment horizontal="center" vertical="center" wrapText="1"/>
    </xf>
    <xf numFmtId="165" fontId="1" fillId="0" borderId="23" xfId="0" applyNumberFormat="1" applyFont="1" applyFill="1" applyBorder="1" applyAlignment="1" quotePrefix="1">
      <alignment horizontal="center" vertical="center" wrapText="1"/>
    </xf>
    <xf numFmtId="165" fontId="1" fillId="0" borderId="12" xfId="0" applyNumberFormat="1" applyFont="1" applyFill="1" applyBorder="1" applyAlignment="1" quotePrefix="1">
      <alignment horizontal="center" vertical="center" wrapText="1"/>
    </xf>
    <xf numFmtId="0" fontId="1" fillId="0" borderId="35"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FADS\2010\vegfr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FADS\2010\potato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FADS\2010\frto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J:\FADS\2010\Legum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J:\FADS\2010\vegfr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J:\FADS\2010\vegcan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OfContents"/>
      <sheetName val="FarmPcc"/>
      <sheetName val="ProcPcc"/>
      <sheetName val="Total"/>
      <sheetName val="Asparagus"/>
      <sheetName val="LimaBeans"/>
      <sheetName val="SnapBeans"/>
      <sheetName val="Broccoli"/>
      <sheetName val="Carrots"/>
      <sheetName val="Cauliflower"/>
      <sheetName val="SweetCorn"/>
      <sheetName val="GreenPeas"/>
      <sheetName val="Potatoes"/>
      <sheetName val="Spinach"/>
      <sheetName val="MiscFrozen"/>
    </sheetNames>
    <sheetDataSet>
      <sheetData sheetId="1">
        <row r="6">
          <cell r="M6">
            <v>43.701956448120484</v>
          </cell>
        </row>
        <row r="7">
          <cell r="M7">
            <v>45.321319440819416</v>
          </cell>
        </row>
        <row r="8">
          <cell r="M8">
            <v>45.265303626557916</v>
          </cell>
        </row>
        <row r="9">
          <cell r="M9">
            <v>50.59767322671523</v>
          </cell>
        </row>
        <row r="10">
          <cell r="M10">
            <v>51.048473496310564</v>
          </cell>
        </row>
        <row r="11">
          <cell r="M11">
            <v>52.63775369754552</v>
          </cell>
        </row>
        <row r="12">
          <cell r="M12">
            <v>57.48291379439081</v>
          </cell>
        </row>
        <row r="13">
          <cell r="M13">
            <v>59.00958695353684</v>
          </cell>
        </row>
        <row r="14">
          <cell r="M14">
            <v>58.91861830860949</v>
          </cell>
        </row>
        <row r="15">
          <cell r="M15">
            <v>55.44505142020498</v>
          </cell>
        </row>
        <row r="16">
          <cell r="M16">
            <v>51.55793915714296</v>
          </cell>
        </row>
        <row r="17">
          <cell r="M17">
            <v>58.24558444821663</v>
          </cell>
        </row>
        <row r="18">
          <cell r="M18">
            <v>54.35450808570795</v>
          </cell>
        </row>
        <row r="19">
          <cell r="M19">
            <v>55.89086575640626</v>
          </cell>
        </row>
        <row r="20">
          <cell r="M20">
            <v>62.69198736722035</v>
          </cell>
        </row>
        <row r="21">
          <cell r="M21">
            <v>64.54588678988218</v>
          </cell>
        </row>
        <row r="22">
          <cell r="M22">
            <v>64.53466794421989</v>
          </cell>
        </row>
        <row r="23">
          <cell r="M23">
            <v>66.97101007221282</v>
          </cell>
        </row>
        <row r="24">
          <cell r="M24">
            <v>64.27532696055277</v>
          </cell>
        </row>
        <row r="25">
          <cell r="M25">
            <v>67.43165039258677</v>
          </cell>
        </row>
        <row r="26">
          <cell r="M26">
            <v>66.65355348591945</v>
          </cell>
        </row>
        <row r="27">
          <cell r="M27">
            <v>72.45531768392026</v>
          </cell>
        </row>
        <row r="28">
          <cell r="M28">
            <v>70.45478722195148</v>
          </cell>
        </row>
        <row r="29">
          <cell r="M29">
            <v>75.41665399479741</v>
          </cell>
        </row>
        <row r="30">
          <cell r="M30">
            <v>77.53484104887715</v>
          </cell>
        </row>
        <row r="31">
          <cell r="M31">
            <v>78.84020083294754</v>
          </cell>
        </row>
        <row r="32">
          <cell r="M32">
            <v>83.43885404484854</v>
          </cell>
        </row>
        <row r="33">
          <cell r="M33">
            <v>80.1382751442634</v>
          </cell>
        </row>
        <row r="34">
          <cell r="M34">
            <v>80.42882014558553</v>
          </cell>
        </row>
        <row r="35">
          <cell r="M35">
            <v>81.39001558433178</v>
          </cell>
        </row>
        <row r="36">
          <cell r="M36">
            <v>79.65972206253956</v>
          </cell>
        </row>
        <row r="37">
          <cell r="M37">
            <v>79.63695193842453</v>
          </cell>
        </row>
        <row r="38">
          <cell r="M38">
            <v>76.80827489914792</v>
          </cell>
        </row>
        <row r="39">
          <cell r="M39">
            <v>78.62126906887733</v>
          </cell>
        </row>
        <row r="40">
          <cell r="M40">
            <v>78.84462548262594</v>
          </cell>
        </row>
        <row r="41">
          <cell r="M41">
            <v>76.38292764395264</v>
          </cell>
        </row>
        <row r="42">
          <cell r="M42">
            <v>75.03184841019377</v>
          </cell>
        </row>
        <row r="43">
          <cell r="M43">
            <v>75.77159976336462</v>
          </cell>
        </row>
        <row r="44">
          <cell r="M44">
            <v>73.35319338756123</v>
          </cell>
        </row>
        <row r="45">
          <cell r="M45">
            <v>71.72372144271436</v>
          </cell>
        </row>
        <row r="46">
          <cell r="M46">
            <v>70.98859680812313</v>
          </cell>
        </row>
        <row r="47">
          <cell r="M47">
            <v>70.2267952340488</v>
          </cell>
        </row>
        <row r="48">
          <cell r="M48">
            <v>70.33087982800596</v>
          </cell>
        </row>
        <row r="49">
          <cell r="M49">
            <v>67.1504120114305</v>
          </cell>
        </row>
        <row r="50">
          <cell r="M50">
            <v>66.87362041444993</v>
          </cell>
        </row>
        <row r="51">
          <cell r="M51">
            <v>70.14018143410571</v>
          </cell>
        </row>
        <row r="52">
          <cell r="M52">
            <v>67.54778271303746</v>
          </cell>
        </row>
        <row r="53">
          <cell r="M53">
            <v>73.17579192952019</v>
          </cell>
        </row>
        <row r="54">
          <cell r="M54">
            <v>74.08491586602366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OfContents"/>
      <sheetName val="Pcc"/>
      <sheetName val="Fresh"/>
      <sheetName val="Freezing"/>
      <sheetName val="Canning"/>
      <sheetName val="Chips"/>
      <sheetName val="Dehy"/>
      <sheetName val="Total"/>
      <sheetName val="Sweets"/>
    </sheetNames>
    <sheetDataSet>
      <sheetData sheetId="5">
        <row r="8">
          <cell r="J8">
            <v>17.390710649006106</v>
          </cell>
        </row>
        <row r="9">
          <cell r="J9">
            <v>17.15223368855972</v>
          </cell>
        </row>
        <row r="10">
          <cell r="J10">
            <v>16.663966916949345</v>
          </cell>
        </row>
        <row r="11">
          <cell r="J11">
            <v>16.295438136181097</v>
          </cell>
        </row>
        <row r="12">
          <cell r="J12">
            <v>15.72614961609322</v>
          </cell>
        </row>
        <row r="13">
          <cell r="J13">
            <v>15.48434295027619</v>
          </cell>
        </row>
        <row r="14">
          <cell r="J14">
            <v>15.752058155800674</v>
          </cell>
        </row>
        <row r="15">
          <cell r="J15">
            <v>16.23917653095047</v>
          </cell>
        </row>
        <row r="16">
          <cell r="J16">
            <v>16.516023631421703</v>
          </cell>
        </row>
        <row r="17">
          <cell r="J17">
            <v>16.656941281020195</v>
          </cell>
        </row>
        <row r="18">
          <cell r="J18">
            <v>16.48697750805793</v>
          </cell>
        </row>
        <row r="19">
          <cell r="J19">
            <v>16.58978318534044</v>
          </cell>
        </row>
        <row r="20">
          <cell r="J20">
            <v>16.991681912932624</v>
          </cell>
        </row>
        <row r="21">
          <cell r="J21">
            <v>17.757971208713357</v>
          </cell>
        </row>
        <row r="22">
          <cell r="J22">
            <v>17.971026114035237</v>
          </cell>
        </row>
        <row r="23">
          <cell r="J23">
            <v>17.595083240378084</v>
          </cell>
        </row>
        <row r="24">
          <cell r="J24">
            <v>18.14282026669326</v>
          </cell>
        </row>
        <row r="25">
          <cell r="J25">
            <v>17.58507009769197</v>
          </cell>
        </row>
        <row r="26">
          <cell r="J26">
            <v>17.096271095130625</v>
          </cell>
        </row>
        <row r="27">
          <cell r="J27">
            <v>17.371781115055267</v>
          </cell>
        </row>
        <row r="28">
          <cell r="J28">
            <v>16.319753905937667</v>
          </cell>
        </row>
        <row r="29">
          <cell r="J29">
            <v>17.151699163290505</v>
          </cell>
        </row>
        <row r="30">
          <cell r="J30">
            <v>16.97167028891294</v>
          </cell>
        </row>
        <row r="31">
          <cell r="J31">
            <v>17.475981796315157</v>
          </cell>
        </row>
        <row r="32">
          <cell r="J32">
            <v>16.195613430206954</v>
          </cell>
        </row>
        <row r="33">
          <cell r="J33">
            <v>16.115675461533556</v>
          </cell>
        </row>
        <row r="34">
          <cell r="J34">
            <v>16.16686080091372</v>
          </cell>
        </row>
        <row r="35">
          <cell r="J35">
            <v>15.220044497860117</v>
          </cell>
        </row>
        <row r="36">
          <cell r="J36">
            <v>14.295440899625154</v>
          </cell>
        </row>
        <row r="37">
          <cell r="J37">
            <v>15.466444025134717</v>
          </cell>
        </row>
        <row r="38">
          <cell r="J38">
            <v>15.61843937744569</v>
          </cell>
        </row>
        <row r="39">
          <cell r="J39">
            <v>17.385541896241282</v>
          </cell>
        </row>
        <row r="40">
          <cell r="J40">
            <v>16.278907456521605</v>
          </cell>
        </row>
        <row r="41">
          <cell r="J41">
            <v>17.177356931822555</v>
          </cell>
        </row>
        <row r="42">
          <cell r="J42">
            <v>16.439234851213108</v>
          </cell>
        </row>
        <row r="43">
          <cell r="J43">
            <v>16.04912020618812</v>
          </cell>
        </row>
        <row r="44">
          <cell r="J44">
            <v>18.61621715955398</v>
          </cell>
        </row>
        <row r="45">
          <cell r="J45">
            <v>18.581576264787323</v>
          </cell>
        </row>
        <row r="46">
          <cell r="J46">
            <v>15.684285305494752</v>
          </cell>
        </row>
        <row r="47">
          <cell r="J47">
            <v>13.65402325621199</v>
          </cell>
        </row>
        <row r="48">
          <cell r="J48">
            <v>14.998156684986665</v>
          </cell>
        </row>
        <row r="49">
          <cell r="J49">
            <v>16.768401164457938</v>
          </cell>
        </row>
        <row r="50">
          <cell r="J50">
            <v>17.588686803207576</v>
          </cell>
        </row>
        <row r="51">
          <cell r="J51">
            <v>17.815517362503154</v>
          </cell>
        </row>
        <row r="52">
          <cell r="J52">
            <v>19.952805234716138</v>
          </cell>
        </row>
        <row r="53">
          <cell r="J53">
            <v>19.55421547564937</v>
          </cell>
        </row>
        <row r="54">
          <cell r="J54">
            <v>16.57264841778944</v>
          </cell>
        </row>
        <row r="55">
          <cell r="J55">
            <v>17.76813283501273</v>
          </cell>
        </row>
        <row r="56">
          <cell r="J56">
            <v>18.036848091835957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OfContents"/>
      <sheetName val="Total"/>
      <sheetName val="Citrus"/>
      <sheetName val="Oranges"/>
      <sheetName val="Tangerines"/>
      <sheetName val="Grapefruit"/>
      <sheetName val="Lemons"/>
      <sheetName val="Limes"/>
      <sheetName val="Noncitrus"/>
      <sheetName val="Apples"/>
      <sheetName val="Apricots"/>
      <sheetName val="Avocados"/>
      <sheetName val="Bananas"/>
      <sheetName val="Blackberries"/>
      <sheetName val="Blueberries"/>
      <sheetName val="Cantaloupe"/>
      <sheetName val="Cherries"/>
      <sheetName val="Cranberries"/>
      <sheetName val="Dates"/>
      <sheetName val="Figs"/>
      <sheetName val="Grapes"/>
      <sheetName val="Honeydew"/>
      <sheetName val="Kiwi"/>
      <sheetName val="Mangoes"/>
      <sheetName val="Olives"/>
      <sheetName val="Papayas"/>
      <sheetName val="Peaches"/>
      <sheetName val="Pears"/>
      <sheetName val="Pineapple"/>
      <sheetName val="Plums"/>
      <sheetName val="Raspberries"/>
      <sheetName val="Strawberries"/>
      <sheetName val="Watermelon"/>
    </sheetNames>
    <sheetDataSet>
      <sheetData sheetId="1">
        <row r="5">
          <cell r="C5">
            <v>100.60301921650695</v>
          </cell>
          <cell r="D5">
            <v>137.39808943799983</v>
          </cell>
          <cell r="E5">
            <v>26.191039394957425</v>
          </cell>
          <cell r="F5">
            <v>96.72143023345075</v>
          </cell>
          <cell r="G5">
            <v>3.8768824493299263</v>
          </cell>
          <cell r="H5">
            <v>9.95487360763474</v>
          </cell>
        </row>
        <row r="6">
          <cell r="C6">
            <v>100.82544175445625</v>
          </cell>
          <cell r="D6">
            <v>141.57472182447947</v>
          </cell>
          <cell r="E6">
            <v>26.546212694122502</v>
          </cell>
          <cell r="F6">
            <v>100.45700307798124</v>
          </cell>
          <cell r="G6">
            <v>3.9749495572110316</v>
          </cell>
          <cell r="H6">
            <v>9.959163413495066</v>
          </cell>
        </row>
        <row r="7">
          <cell r="C7">
            <v>94.35470516601656</v>
          </cell>
          <cell r="D7">
            <v>137.69286421196938</v>
          </cell>
          <cell r="E7">
            <v>24.16588976858079</v>
          </cell>
          <cell r="F7">
            <v>101.67819798559375</v>
          </cell>
          <cell r="G7">
            <v>3.959544726912376</v>
          </cell>
          <cell r="H7">
            <v>7.237776846885445</v>
          </cell>
        </row>
        <row r="8">
          <cell r="C8">
            <v>96.66608365325249</v>
          </cell>
          <cell r="D8">
            <v>139.33970766859846</v>
          </cell>
          <cell r="E8">
            <v>24.49103534367796</v>
          </cell>
          <cell r="F8">
            <v>99.98527292154238</v>
          </cell>
          <cell r="G8">
            <v>4.050478271333451</v>
          </cell>
          <cell r="H8">
            <v>10.208138801547225</v>
          </cell>
        </row>
        <row r="9">
          <cell r="C9">
            <v>96.07440036411248</v>
          </cell>
          <cell r="D9">
            <v>139.7569091302883</v>
          </cell>
          <cell r="E9">
            <v>24.026834610761888</v>
          </cell>
          <cell r="F9">
            <v>101.81489301963181</v>
          </cell>
          <cell r="G9">
            <v>3.255521991639156</v>
          </cell>
          <cell r="H9">
            <v>9.701137538800436</v>
          </cell>
        </row>
        <row r="10">
          <cell r="C10">
            <v>101.28542178697342</v>
          </cell>
          <cell r="D10">
            <v>151.19026982337164</v>
          </cell>
          <cell r="E10">
            <v>23.522694316664328</v>
          </cell>
          <cell r="F10">
            <v>113.91476303159826</v>
          </cell>
          <cell r="G10">
            <v>3.0425618017066944</v>
          </cell>
          <cell r="H10">
            <v>10.285928449060599</v>
          </cell>
        </row>
        <row r="11">
          <cell r="C11">
            <v>101.91796072685088</v>
          </cell>
          <cell r="D11">
            <v>156.15627749267452</v>
          </cell>
          <cell r="E11">
            <v>23.363546031217084</v>
          </cell>
          <cell r="F11">
            <v>115.5363623200704</v>
          </cell>
          <cell r="G11">
            <v>3.37646387047951</v>
          </cell>
          <cell r="H11">
            <v>13.546410717831693</v>
          </cell>
        </row>
        <row r="12">
          <cell r="C12">
            <v>99.5644223513379</v>
          </cell>
          <cell r="D12">
            <v>169.3853279743686</v>
          </cell>
          <cell r="E12">
            <v>24.406852420862855</v>
          </cell>
          <cell r="F12">
            <v>131.1675311745484</v>
          </cell>
          <cell r="G12">
            <v>3.3166959530328426</v>
          </cell>
          <cell r="H12">
            <v>9.942644485766007</v>
          </cell>
        </row>
        <row r="13">
          <cell r="C13">
            <v>103.63784286025046</v>
          </cell>
          <cell r="D13">
            <v>156.6256652422187</v>
          </cell>
          <cell r="E13">
            <v>24.05047016366262</v>
          </cell>
          <cell r="F13">
            <v>119.37074519377002</v>
          </cell>
          <cell r="G13">
            <v>3.724468405328302</v>
          </cell>
          <cell r="H13">
            <v>8.638359098804258</v>
          </cell>
        </row>
        <row r="14">
          <cell r="C14">
            <v>99.90946085284924</v>
          </cell>
          <cell r="D14">
            <v>151.320318116381</v>
          </cell>
          <cell r="E14">
            <v>25.03323372020191</v>
          </cell>
          <cell r="F14">
            <v>112.53376591921881</v>
          </cell>
          <cell r="G14">
            <v>3.0640252382750885</v>
          </cell>
          <cell r="H14">
            <v>10.10947951166222</v>
          </cell>
        </row>
        <row r="15">
          <cell r="C15">
            <v>106.37343733386251</v>
          </cell>
          <cell r="D15">
            <v>159.65617016256957</v>
          </cell>
          <cell r="E15">
            <v>24.60194114008376</v>
          </cell>
          <cell r="F15">
            <v>119.70094394200042</v>
          </cell>
          <cell r="G15">
            <v>3.3138204684577084</v>
          </cell>
          <cell r="H15">
            <v>11.311713354581258</v>
          </cell>
        </row>
        <row r="16">
          <cell r="C16">
            <v>103.37472386463399</v>
          </cell>
          <cell r="D16">
            <v>158.71237328201812</v>
          </cell>
          <cell r="E16">
            <v>20.971848468564726</v>
          </cell>
          <cell r="F16">
            <v>124.6438975459071</v>
          </cell>
          <cell r="G16">
            <v>3.029952340780811</v>
          </cell>
          <cell r="H16">
            <v>9.68578411400913</v>
          </cell>
        </row>
        <row r="17">
          <cell r="C17">
            <v>108.05048963682307</v>
          </cell>
          <cell r="D17">
            <v>155.76640639896522</v>
          </cell>
          <cell r="E17">
            <v>22.061847839015233</v>
          </cell>
          <cell r="F17">
            <v>117.8428056625558</v>
          </cell>
          <cell r="G17">
            <v>3.275652660774889</v>
          </cell>
          <cell r="H17">
            <v>12.082546374958163</v>
          </cell>
        </row>
        <row r="18">
          <cell r="C18">
            <v>110.67515062665326</v>
          </cell>
          <cell r="D18">
            <v>169.7414551248021</v>
          </cell>
          <cell r="E18">
            <v>20.105464328149402</v>
          </cell>
          <cell r="F18">
            <v>134.1635028219289</v>
          </cell>
          <cell r="G18">
            <v>3.273651149986984</v>
          </cell>
          <cell r="H18">
            <v>11.789959822139542</v>
          </cell>
        </row>
        <row r="19">
          <cell r="C19">
            <v>112.67339918715567</v>
          </cell>
          <cell r="D19">
            <v>154.6125920025446</v>
          </cell>
          <cell r="E19">
            <v>19.704835711096408</v>
          </cell>
          <cell r="F19">
            <v>118.25211328717505</v>
          </cell>
          <cell r="G19">
            <v>3.416409954812395</v>
          </cell>
          <cell r="H19">
            <v>12.80462591646585</v>
          </cell>
        </row>
        <row r="20">
          <cell r="C20">
            <v>110.86053585014326</v>
          </cell>
          <cell r="D20">
            <v>160.02155932950578</v>
          </cell>
          <cell r="E20">
            <v>20.865182251182667</v>
          </cell>
          <cell r="F20">
            <v>122.4627364749793</v>
          </cell>
          <cell r="G20">
            <v>3.495801833385053</v>
          </cell>
          <cell r="H20">
            <v>12.886638945140259</v>
          </cell>
        </row>
        <row r="21">
          <cell r="C21">
            <v>118.82185448070267</v>
          </cell>
          <cell r="D21">
            <v>160.48592434119166</v>
          </cell>
          <cell r="E21">
            <v>21.122299200281713</v>
          </cell>
          <cell r="F21">
            <v>123.36511152199465</v>
          </cell>
          <cell r="G21">
            <v>4.049818872142646</v>
          </cell>
          <cell r="H21">
            <v>11.56937260253845</v>
          </cell>
        </row>
        <row r="22">
          <cell r="C22">
            <v>121.66810109027864</v>
          </cell>
          <cell r="D22">
            <v>155.24495854275767</v>
          </cell>
          <cell r="E22">
            <v>20.97160551266436</v>
          </cell>
          <cell r="F22">
            <v>117.66815658782585</v>
          </cell>
          <cell r="G22">
            <v>4.150077639577602</v>
          </cell>
          <cell r="H22">
            <v>12.150301279611432</v>
          </cell>
        </row>
        <row r="23">
          <cell r="C23">
            <v>121.45607925475898</v>
          </cell>
          <cell r="D23">
            <v>145.84382115558265</v>
          </cell>
          <cell r="E23">
            <v>20.766053510628748</v>
          </cell>
          <cell r="F23">
            <v>105.6546954282356</v>
          </cell>
          <cell r="G23">
            <v>4.10553112712788</v>
          </cell>
          <cell r="H23">
            <v>15.044159145914463</v>
          </cell>
        </row>
        <row r="24">
          <cell r="C24">
            <v>123.14065538859163</v>
          </cell>
          <cell r="D24">
            <v>151.1786981403842</v>
          </cell>
          <cell r="E24">
            <v>21.52109244994933</v>
          </cell>
          <cell r="F24">
            <v>111.47607679911414</v>
          </cell>
          <cell r="G24">
            <v>4.607815933643173</v>
          </cell>
          <cell r="H24">
            <v>13.343434836941976</v>
          </cell>
        </row>
        <row r="25">
          <cell r="C25">
            <v>117.33135041797455</v>
          </cell>
          <cell r="D25">
            <v>153.63136363718434</v>
          </cell>
          <cell r="E25">
            <v>21.050073760886825</v>
          </cell>
          <cell r="F25">
            <v>115.7710817357657</v>
          </cell>
          <cell r="G25">
            <v>4.30771920162495</v>
          </cell>
          <cell r="H25">
            <v>12.20489263231832</v>
          </cell>
        </row>
        <row r="26">
          <cell r="C26">
            <v>113.0325911288201</v>
          </cell>
          <cell r="D26">
            <v>155.78733029495592</v>
          </cell>
          <cell r="E26">
            <v>19.789418462579317</v>
          </cell>
          <cell r="F26">
            <v>118.9410343615539</v>
          </cell>
          <cell r="G26">
            <v>4.271731495374537</v>
          </cell>
          <cell r="H26">
            <v>12.390130710787924</v>
          </cell>
        </row>
        <row r="27">
          <cell r="C27">
            <v>124.29118925026992</v>
          </cell>
          <cell r="D27">
            <v>145.5206455358223</v>
          </cell>
          <cell r="E27">
            <v>22.81076551578346</v>
          </cell>
          <cell r="F27">
            <v>106.94429941816291</v>
          </cell>
          <cell r="G27">
            <v>4.262459147880453</v>
          </cell>
          <cell r="H27">
            <v>10.894220688363488</v>
          </cell>
        </row>
        <row r="28">
          <cell r="C28">
            <v>123.30346374730095</v>
          </cell>
          <cell r="D28">
            <v>160.02108682646622</v>
          </cell>
          <cell r="E28">
            <v>20.620034690239038</v>
          </cell>
          <cell r="F28">
            <v>122.06841225935335</v>
          </cell>
          <cell r="G28">
            <v>4.32408550783278</v>
          </cell>
          <cell r="H28">
            <v>12.679961789048082</v>
          </cell>
        </row>
        <row r="29">
          <cell r="C29">
            <v>125.3193873197967</v>
          </cell>
          <cell r="D29">
            <v>162.63710120321903</v>
          </cell>
          <cell r="E29">
            <v>20.759032448282362</v>
          </cell>
          <cell r="F29">
            <v>124.02849321688993</v>
          </cell>
          <cell r="G29">
            <v>4.4923931408606546</v>
          </cell>
          <cell r="H29">
            <v>12.848246428432377</v>
          </cell>
        </row>
        <row r="30">
          <cell r="C30">
            <v>123.40985819034893</v>
          </cell>
          <cell r="D30">
            <v>151.57362467721015</v>
          </cell>
          <cell r="E30">
            <v>17.33755325656496</v>
          </cell>
          <cell r="F30">
            <v>116.39379286364527</v>
          </cell>
          <cell r="G30">
            <v>4.743122175362126</v>
          </cell>
          <cell r="H30">
            <v>12.804488326522389</v>
          </cell>
        </row>
        <row r="31">
          <cell r="C31">
            <v>126.65335159420283</v>
          </cell>
          <cell r="D31">
            <v>159.85365254233832</v>
          </cell>
          <cell r="E31">
            <v>18.58553757802341</v>
          </cell>
          <cell r="F31">
            <v>125.43050194332842</v>
          </cell>
          <cell r="G31">
            <v>4.354313801348242</v>
          </cell>
          <cell r="H31">
            <v>11.25469667853268</v>
          </cell>
        </row>
        <row r="32">
          <cell r="C32">
            <v>130.23291790825</v>
          </cell>
          <cell r="D32">
            <v>156.44100885322075</v>
          </cell>
          <cell r="E32">
            <v>20.10186900581663</v>
          </cell>
          <cell r="F32">
            <v>120.58274860681514</v>
          </cell>
          <cell r="G32">
            <v>4.380561292875543</v>
          </cell>
          <cell r="H32">
            <v>10.712872990166279</v>
          </cell>
        </row>
        <row r="33">
          <cell r="C33">
            <v>129.42234468125108</v>
          </cell>
          <cell r="D33">
            <v>170.5495278528237</v>
          </cell>
          <cell r="E33">
            <v>17.06748329460121</v>
          </cell>
          <cell r="F33">
            <v>136.4318435628536</v>
          </cell>
          <cell r="G33">
            <v>4.481408233008249</v>
          </cell>
          <cell r="H33">
            <v>12.222503627318781</v>
          </cell>
        </row>
        <row r="34">
          <cell r="C34">
            <v>130.50695675598496</v>
          </cell>
          <cell r="D34">
            <v>154.4104095844471</v>
          </cell>
          <cell r="E34">
            <v>19.329251666480832</v>
          </cell>
          <cell r="F34">
            <v>120.19065541513305</v>
          </cell>
          <cell r="G34">
            <v>4.167332261927903</v>
          </cell>
          <cell r="H34">
            <v>10.270310166748592</v>
          </cell>
        </row>
        <row r="35">
          <cell r="C35">
            <v>128.70736042056296</v>
          </cell>
          <cell r="D35">
            <v>159.4481673916498</v>
          </cell>
          <cell r="E35">
            <v>17.60118519005221</v>
          </cell>
          <cell r="F35">
            <v>126.49851792037629</v>
          </cell>
          <cell r="G35">
            <v>4.472361215823481</v>
          </cell>
          <cell r="H35">
            <v>10.545825746338537</v>
          </cell>
        </row>
        <row r="36">
          <cell r="C36">
            <v>125.92217061474706</v>
          </cell>
          <cell r="D36">
            <v>155.24235487364183</v>
          </cell>
          <cell r="E36">
            <v>17.76816301797581</v>
          </cell>
          <cell r="F36">
            <v>122.40959135515192</v>
          </cell>
          <cell r="G36">
            <v>4.906187661007091</v>
          </cell>
          <cell r="H36">
            <v>9.910103808160992</v>
          </cell>
        </row>
        <row r="37">
          <cell r="C37">
            <v>127.09723942519648</v>
          </cell>
          <cell r="D37">
            <v>148.81858300928567</v>
          </cell>
          <cell r="E37">
            <v>16.871873888613166</v>
          </cell>
          <cell r="F37">
            <v>117.20575427466824</v>
          </cell>
          <cell r="G37">
            <v>4.0665626455310395</v>
          </cell>
          <cell r="H37">
            <v>10.498303669994435</v>
          </cell>
        </row>
        <row r="38">
          <cell r="C38">
            <v>128.176752737843</v>
          </cell>
          <cell r="D38">
            <v>152.00229118937662</v>
          </cell>
          <cell r="E38">
            <v>17.379668956822815</v>
          </cell>
          <cell r="F38">
            <v>119.26031665779061</v>
          </cell>
          <cell r="G38">
            <v>5.055179606457227</v>
          </cell>
          <cell r="H38">
            <v>9.944108290287996</v>
          </cell>
        </row>
        <row r="39">
          <cell r="C39">
            <v>127.83781566796388</v>
          </cell>
          <cell r="D39">
            <v>151.5165196551557</v>
          </cell>
          <cell r="E39">
            <v>17.027657082657974</v>
          </cell>
          <cell r="F39">
            <v>120.34388037736522</v>
          </cell>
          <cell r="G39">
            <v>4.338815947466374</v>
          </cell>
          <cell r="H39">
            <v>9.354408329265304</v>
          </cell>
        </row>
        <row r="40">
          <cell r="C40">
            <v>125.2728461940542</v>
          </cell>
          <cell r="D40">
            <v>145.52133990120342</v>
          </cell>
          <cell r="E40">
            <v>16.70549135509735</v>
          </cell>
          <cell r="F40">
            <v>112.94328500507989</v>
          </cell>
          <cell r="G40">
            <v>5.18628280199277</v>
          </cell>
          <cell r="H40">
            <v>10.139680870803982</v>
          </cell>
        </row>
        <row r="41">
          <cell r="C41">
            <v>127.90878649871829</v>
          </cell>
          <cell r="D41">
            <v>141.67803402377655</v>
          </cell>
          <cell r="E41">
            <v>15.584739276873659</v>
          </cell>
          <cell r="F41">
            <v>109.85688640928817</v>
          </cell>
          <cell r="G41">
            <v>5.042732264783032</v>
          </cell>
          <cell r="H41">
            <v>10.590275846031831</v>
          </cell>
        </row>
        <row r="42">
          <cell r="C42">
            <v>123.19019621066546</v>
          </cell>
          <cell r="D42">
            <v>138.83949495502054</v>
          </cell>
          <cell r="E42">
            <v>16.129253015157147</v>
          </cell>
          <cell r="F42">
            <v>106.98385017228566</v>
          </cell>
          <cell r="G42">
            <v>5.271558681588877</v>
          </cell>
          <cell r="H42">
            <v>9.928507632564912</v>
          </cell>
        </row>
        <row r="43">
          <cell r="C43">
            <v>126.68764657585402</v>
          </cell>
          <cell r="D43">
            <v>130.6984898489434</v>
          </cell>
          <cell r="E43">
            <v>15.71841510827601</v>
          </cell>
          <cell r="F43">
            <v>99.36791132817146</v>
          </cell>
          <cell r="G43">
            <v>4.90726307109193</v>
          </cell>
          <cell r="H43">
            <v>9.914472378565426</v>
          </cell>
        </row>
        <row r="44">
          <cell r="C44">
            <v>123.96020055651141</v>
          </cell>
          <cell r="D44">
            <v>130.36252958304266</v>
          </cell>
          <cell r="E44">
            <v>15.554822249731407</v>
          </cell>
          <cell r="F44">
            <v>100.31993509952142</v>
          </cell>
          <cell r="G44">
            <v>4.878835253533889</v>
          </cell>
          <cell r="H44">
            <v>8.974726971983765</v>
          </cell>
        </row>
        <row r="45">
          <cell r="C45">
            <v>128.56786402480537</v>
          </cell>
          <cell r="D45">
            <v>127.30487337409554</v>
          </cell>
          <cell r="E45">
            <v>14.98090563972553</v>
          </cell>
          <cell r="F45">
            <v>97.21946187840814</v>
          </cell>
          <cell r="G45">
            <v>5.103287183894001</v>
          </cell>
          <cell r="H45">
            <v>9.287241177726456</v>
          </cell>
        </row>
        <row r="46">
          <cell r="C46">
            <v>129.4073801449209</v>
          </cell>
          <cell r="D46">
            <v>125.09033834967983</v>
          </cell>
          <cell r="E46">
            <v>14.222457342527665</v>
          </cell>
          <cell r="F46">
            <v>95.59499761474633</v>
          </cell>
          <cell r="G46">
            <v>4.7203512394868845</v>
          </cell>
          <cell r="H46">
            <v>9.55755124311019</v>
          </cell>
        </row>
        <row r="47">
          <cell r="C47">
            <v>131.81004385702823</v>
          </cell>
          <cell r="D47">
            <v>112.73466463074526</v>
          </cell>
          <cell r="E47">
            <v>13.297380118038285</v>
          </cell>
          <cell r="F47">
            <v>85.1566046035098</v>
          </cell>
          <cell r="G47">
            <v>4.571556242345279</v>
          </cell>
          <cell r="H47">
            <v>9.132145041828093</v>
          </cell>
        </row>
        <row r="48">
          <cell r="C48">
            <v>136.48063014394032</v>
          </cell>
          <cell r="D48">
            <v>118.44586076159871</v>
          </cell>
          <cell r="E48">
            <v>15.220385675498443</v>
          </cell>
          <cell r="F48">
            <v>87.63294008510334</v>
          </cell>
          <cell r="G48">
            <v>4.819721950025109</v>
          </cell>
          <cell r="H48">
            <v>9.948118755017</v>
          </cell>
        </row>
        <row r="49">
          <cell r="C49">
            <v>136.4891730585301</v>
          </cell>
          <cell r="D49">
            <v>113.7789646685028</v>
          </cell>
          <cell r="E49">
            <v>13.80731491884454</v>
          </cell>
          <cell r="F49">
            <v>84.2886892627187</v>
          </cell>
          <cell r="G49">
            <v>5.566867851230976</v>
          </cell>
          <cell r="H49">
            <v>9.339314548553546</v>
          </cell>
        </row>
        <row r="50">
          <cell r="C50">
            <v>136.10716503127304</v>
          </cell>
          <cell r="D50">
            <v>116.55922653490919</v>
          </cell>
          <cell r="E50">
            <v>14.407967655124704</v>
          </cell>
          <cell r="F50">
            <v>85.49383753269359</v>
          </cell>
          <cell r="G50">
            <v>5.61697880070598</v>
          </cell>
          <cell r="H50">
            <v>10.208382012486974</v>
          </cell>
        </row>
        <row r="51">
          <cell r="C51">
            <v>141.63388192676126</v>
          </cell>
          <cell r="D51">
            <v>114.1390225016003</v>
          </cell>
          <cell r="E51">
            <v>13.722601816881165</v>
          </cell>
          <cell r="F51">
            <v>84.8443865881714</v>
          </cell>
          <cell r="G51">
            <v>5.00064110855491</v>
          </cell>
          <cell r="H51">
            <v>9.731317279016857</v>
          </cell>
        </row>
        <row r="52">
          <cell r="C52">
            <v>142.25771898608312</v>
          </cell>
          <cell r="D52">
            <v>109.91158043262556</v>
          </cell>
          <cell r="E52">
            <v>13.440374035256838</v>
          </cell>
          <cell r="F52">
            <v>81.17385700013145</v>
          </cell>
          <cell r="G52">
            <v>4.74528658382988</v>
          </cell>
          <cell r="H52">
            <v>9.490535516968071</v>
          </cell>
        </row>
        <row r="53">
          <cell r="C53">
            <v>140.12672625832934</v>
          </cell>
          <cell r="D53">
            <v>100.74469007671834</v>
          </cell>
          <cell r="E53">
            <v>12.042051798150608</v>
          </cell>
          <cell r="F53">
            <v>79.98520515603869</v>
          </cell>
          <cell r="G53">
            <v>4.916761212302207</v>
          </cell>
          <cell r="H53">
            <v>3.027790142135994</v>
          </cell>
        </row>
      </sheetData>
      <sheetData sheetId="9">
        <row r="5">
          <cell r="I5">
            <v>0.6538637526269805</v>
          </cell>
        </row>
        <row r="6">
          <cell r="I6">
            <v>0.6373930816696212</v>
          </cell>
        </row>
        <row r="7">
          <cell r="I7">
            <v>0.651454883996994</v>
          </cell>
        </row>
        <row r="8">
          <cell r="I8">
            <v>0.6047823304974287</v>
          </cell>
        </row>
        <row r="9">
          <cell r="I9">
            <v>0.9585219694550373</v>
          </cell>
        </row>
        <row r="10">
          <cell r="I10">
            <v>0.4243222243417655</v>
          </cell>
        </row>
        <row r="11">
          <cell r="I11">
            <v>0.3334945530758424</v>
          </cell>
        </row>
        <row r="12">
          <cell r="I12">
            <v>0.5516039401585006</v>
          </cell>
        </row>
        <row r="13">
          <cell r="I13">
            <v>0.8416223806535217</v>
          </cell>
        </row>
        <row r="14">
          <cell r="I14">
            <v>0.5798137270229826</v>
          </cell>
        </row>
        <row r="15">
          <cell r="I15">
            <v>0.7277512574464233</v>
          </cell>
        </row>
        <row r="16">
          <cell r="I16">
            <v>0.3808908127563478</v>
          </cell>
        </row>
        <row r="17">
          <cell r="I17">
            <v>0.5035538616611221</v>
          </cell>
        </row>
        <row r="18">
          <cell r="I18">
            <v>0.40887700259726906</v>
          </cell>
        </row>
        <row r="19">
          <cell r="I19">
            <v>0.43460713299488074</v>
          </cell>
        </row>
        <row r="20">
          <cell r="I20">
            <v>0.3111998248185019</v>
          </cell>
        </row>
        <row r="21">
          <cell r="I21">
            <v>0.37932214423421995</v>
          </cell>
        </row>
        <row r="22">
          <cell r="I22">
            <v>0.3048175230784502</v>
          </cell>
        </row>
        <row r="23">
          <cell r="I23">
            <v>0.273381943675942</v>
          </cell>
        </row>
        <row r="24">
          <cell r="I24">
            <v>0.23027812073559037</v>
          </cell>
        </row>
        <row r="25">
          <cell r="I25">
            <v>0.29759630658854097</v>
          </cell>
        </row>
        <row r="26">
          <cell r="I26">
            <v>0.3950152646602273</v>
          </cell>
        </row>
        <row r="27">
          <cell r="I27">
            <v>0.6089007656319795</v>
          </cell>
        </row>
        <row r="28">
          <cell r="I28">
            <v>0.32859257999296426</v>
          </cell>
        </row>
        <row r="29">
          <cell r="I29">
            <v>0.5089359687536987</v>
          </cell>
        </row>
        <row r="30">
          <cell r="I30">
            <v>0.2946680551153771</v>
          </cell>
        </row>
        <row r="31">
          <cell r="I31">
            <v>0.2286025411055711</v>
          </cell>
        </row>
        <row r="32">
          <cell r="I32">
            <v>0.6629569575471698</v>
          </cell>
        </row>
        <row r="33">
          <cell r="I33">
            <v>0.3462891350418387</v>
          </cell>
        </row>
        <row r="34">
          <cell r="I34">
            <v>0.45286007415673707</v>
          </cell>
        </row>
        <row r="35">
          <cell r="I35">
            <v>0.3302773190592791</v>
          </cell>
        </row>
        <row r="36">
          <cell r="I36">
            <v>0.24830903134604604</v>
          </cell>
        </row>
        <row r="37">
          <cell r="I37">
            <v>0.17608853047879763</v>
          </cell>
        </row>
        <row r="38">
          <cell r="I38">
            <v>0.3630176780179715</v>
          </cell>
        </row>
        <row r="39">
          <cell r="I39">
            <v>0.4517579184008153</v>
          </cell>
        </row>
        <row r="40">
          <cell r="I40">
            <v>0.5465998682294201</v>
          </cell>
        </row>
        <row r="41">
          <cell r="I41">
            <v>0.6034002267998686</v>
          </cell>
        </row>
        <row r="42">
          <cell r="I42">
            <v>0.5263254534239717</v>
          </cell>
        </row>
        <row r="43">
          <cell r="I43">
            <v>0.7904279628385779</v>
          </cell>
        </row>
        <row r="44">
          <cell r="I44">
            <v>0.6342100082721951</v>
          </cell>
        </row>
        <row r="45">
          <cell r="I45">
            <v>0.7139774943414127</v>
          </cell>
        </row>
        <row r="46">
          <cell r="I46">
            <v>0.994980909808743</v>
          </cell>
        </row>
        <row r="47">
          <cell r="I47">
            <v>0.5769786250237916</v>
          </cell>
        </row>
        <row r="48">
          <cell r="I48">
            <v>0.8246942959548175</v>
          </cell>
        </row>
        <row r="49">
          <cell r="I49">
            <v>0.7767780871550239</v>
          </cell>
        </row>
        <row r="50">
          <cell r="I50">
            <v>0.832060533897925</v>
          </cell>
        </row>
        <row r="51">
          <cell r="I51">
            <v>0.840075708975952</v>
          </cell>
        </row>
        <row r="52">
          <cell r="I52">
            <v>1.0615272964393105</v>
          </cell>
        </row>
        <row r="53">
          <cell r="I53">
            <v>0.7728817680908513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OfContents"/>
      <sheetName val="Pcc"/>
      <sheetName val="PccDryBeans"/>
      <sheetName val="DryBeans"/>
      <sheetName val="PintoBeans"/>
      <sheetName val="NavyBeans"/>
      <sheetName val="GreatNorthernBeans"/>
      <sheetName val="BlackBeans"/>
      <sheetName val="DryLimaBeans"/>
      <sheetName val="RedKidneyBeans"/>
      <sheetName val="OtherDryBeans"/>
      <sheetName val="DryOnions"/>
    </sheetNames>
    <sheetDataSet>
      <sheetData sheetId="1">
        <row r="68">
          <cell r="D68">
            <v>6.956327794110675</v>
          </cell>
          <cell r="G68">
            <v>13.16516434855549</v>
          </cell>
        </row>
        <row r="69">
          <cell r="D69">
            <v>7.412198162223705</v>
          </cell>
          <cell r="G69">
            <v>13.810339014066194</v>
          </cell>
        </row>
        <row r="70">
          <cell r="D70">
            <v>6.55653953998181</v>
          </cell>
          <cell r="G70">
            <v>13.314204653733277</v>
          </cell>
        </row>
        <row r="71">
          <cell r="D71">
            <v>7.985081715221634</v>
          </cell>
          <cell r="G71">
            <v>14.247473207839215</v>
          </cell>
        </row>
        <row r="72">
          <cell r="D72">
            <v>6.17160485244075</v>
          </cell>
          <cell r="G72">
            <v>16.064309435409204</v>
          </cell>
        </row>
        <row r="73">
          <cell r="D73">
            <v>7.177420301110091</v>
          </cell>
          <cell r="G73">
            <v>16.669737189370892</v>
          </cell>
        </row>
        <row r="74">
          <cell r="D74">
            <v>6.838502707296498</v>
          </cell>
          <cell r="G74">
            <v>17.100621780906735</v>
          </cell>
        </row>
        <row r="75">
          <cell r="D75">
            <v>6.996298286916752</v>
          </cell>
          <cell r="G75">
            <v>12.723172644263734</v>
          </cell>
        </row>
        <row r="76">
          <cell r="D76">
            <v>5.677676225999508</v>
          </cell>
          <cell r="G76">
            <v>13.38904896268841</v>
          </cell>
        </row>
        <row r="77">
          <cell r="D77">
            <v>6.7324492177765265</v>
          </cell>
          <cell r="G77">
            <v>13.11566064277621</v>
          </cell>
        </row>
        <row r="78">
          <cell r="D78">
            <v>5.899561941554792</v>
          </cell>
          <cell r="G78">
            <v>10.54181375503895</v>
          </cell>
        </row>
        <row r="79">
          <cell r="D79">
            <v>5.937830624605079</v>
          </cell>
          <cell r="G79">
            <v>11.654440094448743</v>
          </cell>
        </row>
        <row r="80">
          <cell r="D80">
            <v>7.690990307549545</v>
          </cell>
          <cell r="G80">
            <v>12.385191087653109</v>
          </cell>
        </row>
        <row r="81">
          <cell r="D81">
            <v>6.665962410209653</v>
          </cell>
          <cell r="G81">
            <v>11.635953385686301</v>
          </cell>
        </row>
        <row r="82">
          <cell r="D82">
            <v>5.836169047291356</v>
          </cell>
          <cell r="G82">
            <v>11.77421262587371</v>
          </cell>
        </row>
        <row r="83">
          <cell r="D83">
            <v>7.355709131895534</v>
          </cell>
          <cell r="G83">
            <v>12.781640080263013</v>
          </cell>
        </row>
        <row r="84">
          <cell r="D84">
            <v>7.061548511657558</v>
          </cell>
          <cell r="G84">
            <v>12.82487773048938</v>
          </cell>
        </row>
        <row r="85">
          <cell r="D85">
            <v>5.96292358677682</v>
          </cell>
          <cell r="G85">
            <v>12.274985178909738</v>
          </cell>
        </row>
        <row r="86">
          <cell r="D86">
            <v>7.548084751974462</v>
          </cell>
          <cell r="G86">
            <v>12.093711465058096</v>
          </cell>
        </row>
        <row r="87">
          <cell r="D87">
            <v>6.037130415019687</v>
          </cell>
          <cell r="G87">
            <v>12.402521313848837</v>
          </cell>
        </row>
        <row r="88">
          <cell r="D88">
            <v>7.1956892347184604</v>
          </cell>
          <cell r="G88">
            <v>14.873316163705564</v>
          </cell>
        </row>
        <row r="89">
          <cell r="D89">
            <v>7.9071148031462</v>
          </cell>
          <cell r="G89">
            <v>15.400736489548034</v>
          </cell>
        </row>
        <row r="90">
          <cell r="D90">
            <v>8.416124744560141</v>
          </cell>
          <cell r="G90">
            <v>14.264958215509122</v>
          </cell>
        </row>
        <row r="91">
          <cell r="D91">
            <v>7.737315515064823</v>
          </cell>
          <cell r="G91">
            <v>15.659318987051165</v>
          </cell>
        </row>
        <row r="92">
          <cell r="D92">
            <v>8.149253092947122</v>
          </cell>
          <cell r="G92">
            <v>14.168610959189328</v>
          </cell>
        </row>
        <row r="93">
          <cell r="D93">
            <v>8.457004610781274</v>
          </cell>
          <cell r="G93">
            <v>14.530626845290122</v>
          </cell>
        </row>
        <row r="94">
          <cell r="D94">
            <v>8.084084063663775</v>
          </cell>
          <cell r="G94">
            <v>17.52381425161403</v>
          </cell>
        </row>
        <row r="95">
          <cell r="D95">
            <v>8.29571487468339</v>
          </cell>
          <cell r="G95">
            <v>16.389701222646863</v>
          </cell>
        </row>
        <row r="96">
          <cell r="D96">
            <v>8.061120923001694</v>
          </cell>
          <cell r="G96">
            <v>17.65894444940266</v>
          </cell>
        </row>
        <row r="97">
          <cell r="D97">
            <v>8.396759668338293</v>
          </cell>
          <cell r="G97">
            <v>14.677794074676372</v>
          </cell>
        </row>
        <row r="98">
          <cell r="D98">
            <v>8.489370140981604</v>
          </cell>
          <cell r="G98">
            <v>17.288742338474073</v>
          </cell>
        </row>
        <row r="99">
          <cell r="D99">
            <v>7.755978348980991</v>
          </cell>
          <cell r="G99">
            <v>15.79520783431666</v>
          </cell>
        </row>
        <row r="100">
          <cell r="D100">
            <v>7.551728229488464</v>
          </cell>
          <cell r="G100">
            <v>15.795723379641641</v>
          </cell>
        </row>
        <row r="101">
          <cell r="D101">
            <v>7.338875463719421</v>
          </cell>
          <cell r="G101">
            <v>17.29754089639628</v>
          </cell>
        </row>
        <row r="102">
          <cell r="D102">
            <v>6.579919061962986</v>
          </cell>
          <cell r="G102">
            <v>15.258460541515623</v>
          </cell>
        </row>
        <row r="103">
          <cell r="D103">
            <v>6.81707985650939</v>
          </cell>
          <cell r="G103">
            <v>13.916586051864078</v>
          </cell>
        </row>
        <row r="104">
          <cell r="D104">
            <v>7.573160363470398</v>
          </cell>
          <cell r="G104">
            <v>14.180045979203886</v>
          </cell>
        </row>
        <row r="105">
          <cell r="D105">
            <v>7.076666130291858</v>
          </cell>
          <cell r="G105">
            <v>14.059762355102169</v>
          </cell>
        </row>
        <row r="106">
          <cell r="D106">
            <v>6.966530006930939</v>
          </cell>
          <cell r="G106">
            <v>13.886117768168255</v>
          </cell>
        </row>
        <row r="107">
          <cell r="D107">
            <v>6.768749245522784</v>
          </cell>
          <cell r="G107">
            <v>13.735555801945571</v>
          </cell>
        </row>
        <row r="108">
          <cell r="D108">
            <v>8.378609824192038</v>
          </cell>
          <cell r="G108">
            <v>13.028832625519398</v>
          </cell>
        </row>
        <row r="109">
          <cell r="D109">
            <v>6.202628408121324</v>
          </cell>
          <cell r="G109">
            <v>11.781314102034083</v>
          </cell>
        </row>
        <row r="110">
          <cell r="D110">
            <v>6.793656159516476</v>
          </cell>
          <cell r="G110">
            <v>15.247289372781566</v>
          </cell>
        </row>
        <row r="111">
          <cell r="D111">
            <v>6.523768169310423</v>
          </cell>
          <cell r="G111">
            <v>14.043477520703966</v>
          </cell>
        </row>
        <row r="112">
          <cell r="D112">
            <v>6.393055665063326</v>
          </cell>
          <cell r="G112">
            <v>13.14556916599442</v>
          </cell>
        </row>
        <row r="113">
          <cell r="D113">
            <v>8.324321106803332</v>
          </cell>
          <cell r="G113">
            <v>12.939146058756338</v>
          </cell>
        </row>
        <row r="114">
          <cell r="D114">
            <v>10.655231780905744</v>
          </cell>
          <cell r="G114">
            <v>13.730976128088246</v>
          </cell>
        </row>
        <row r="115">
          <cell r="D115">
            <v>11.06712775660482</v>
          </cell>
          <cell r="G115">
            <v>14.240002246944515</v>
          </cell>
        </row>
        <row r="116">
          <cell r="D116">
            <v>13.703397079982416</v>
          </cell>
          <cell r="G116">
            <v>13.623019419016574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OfContents"/>
      <sheetName val="FarmPcc"/>
      <sheetName val="RetailPcc"/>
      <sheetName val="Total"/>
      <sheetName val="Artichokes"/>
      <sheetName val="Asparagus"/>
      <sheetName val="LimaBeans"/>
      <sheetName val="SnapBeans"/>
      <sheetName val="Broccoli"/>
      <sheetName val="Brussels"/>
      <sheetName val="Cabbage"/>
      <sheetName val="Carrots"/>
      <sheetName val="Cauliflower"/>
      <sheetName val="Celery"/>
      <sheetName val="Collards"/>
      <sheetName val="SweetCorn"/>
      <sheetName val="Cucumbers"/>
      <sheetName val="Eggplant"/>
      <sheetName val="Escarole"/>
      <sheetName val="Garlic"/>
      <sheetName val="HeadLettuce"/>
      <sheetName val="Kale"/>
      <sheetName val="Mushrooms"/>
      <sheetName val="MustardGreens"/>
      <sheetName val="Onions"/>
      <sheetName val="Okra"/>
      <sheetName val="Peppers"/>
      <sheetName val="Potatoes"/>
      <sheetName val="Pumpkin"/>
      <sheetName val="Radishes"/>
      <sheetName val="Romaine"/>
      <sheetName val="Spinach"/>
      <sheetName val="Squash"/>
      <sheetName val="Sweetpotatoes"/>
      <sheetName val="Tomatoes"/>
      <sheetName val="TurnipGreens"/>
    </sheetNames>
    <sheetDataSet>
      <sheetData sheetId="1">
        <row r="26">
          <cell r="AH26">
            <v>154.3537224672628</v>
          </cell>
        </row>
        <row r="27">
          <cell r="AH27">
            <v>148.0504057692907</v>
          </cell>
        </row>
        <row r="28">
          <cell r="AH28">
            <v>151.40757215657624</v>
          </cell>
        </row>
        <row r="29">
          <cell r="AH29">
            <v>148.10857202909287</v>
          </cell>
        </row>
        <row r="30">
          <cell r="AH30">
            <v>146.1719264092118</v>
          </cell>
        </row>
        <row r="31">
          <cell r="AH31">
            <v>149.09466633423585</v>
          </cell>
        </row>
        <row r="32">
          <cell r="AH32">
            <v>148.35709048104167</v>
          </cell>
        </row>
        <row r="33">
          <cell r="AH33">
            <v>148.84071953710608</v>
          </cell>
        </row>
        <row r="34">
          <cell r="AH34">
            <v>143.8961433302725</v>
          </cell>
        </row>
        <row r="35">
          <cell r="AH35">
            <v>149.02058913013187</v>
          </cell>
        </row>
        <row r="36">
          <cell r="AH36">
            <v>151.76092514043737</v>
          </cell>
        </row>
        <row r="37">
          <cell r="AH37">
            <v>145.4604098139938</v>
          </cell>
        </row>
        <row r="38">
          <cell r="AH38">
            <v>151.33600486520163</v>
          </cell>
        </row>
        <row r="39">
          <cell r="AH39">
            <v>151.8395086995543</v>
          </cell>
        </row>
        <row r="40">
          <cell r="AH40">
            <v>157.21740040934162</v>
          </cell>
        </row>
        <row r="41">
          <cell r="AH41">
            <v>159.12968472036323</v>
          </cell>
        </row>
        <row r="42">
          <cell r="AH42">
            <v>159.15474659099766</v>
          </cell>
        </row>
        <row r="43">
          <cell r="AH43">
            <v>168.66184125128402</v>
          </cell>
        </row>
        <row r="44">
          <cell r="AH44">
            <v>174.73128720370175</v>
          </cell>
        </row>
        <row r="45">
          <cell r="AH45">
            <v>181.0347871924434</v>
          </cell>
        </row>
        <row r="46">
          <cell r="AH46">
            <v>176.42248803785185</v>
          </cell>
        </row>
        <row r="47">
          <cell r="AH47">
            <v>176.21761497202866</v>
          </cell>
        </row>
        <row r="48">
          <cell r="AH48">
            <v>179.76366224887448</v>
          </cell>
        </row>
        <row r="49">
          <cell r="AH49">
            <v>187.70656347259637</v>
          </cell>
        </row>
        <row r="50">
          <cell r="AH50">
            <v>193.2158284352944</v>
          </cell>
        </row>
        <row r="51">
          <cell r="AH51">
            <v>188.04798751581697</v>
          </cell>
        </row>
        <row r="52">
          <cell r="AH52">
            <v>193.10512130563717</v>
          </cell>
        </row>
        <row r="53">
          <cell r="AH53">
            <v>199.00542137172064</v>
          </cell>
        </row>
        <row r="54">
          <cell r="AH54">
            <v>195.5831247021921</v>
          </cell>
        </row>
        <row r="55">
          <cell r="AH55">
            <v>201.37899488837925</v>
          </cell>
        </row>
        <row r="56">
          <cell r="AH56">
            <v>200.66095285830232</v>
          </cell>
        </row>
        <row r="57">
          <cell r="AH57">
            <v>197.9988713893021</v>
          </cell>
        </row>
        <row r="58">
          <cell r="AH58">
            <v>197.30977274841706</v>
          </cell>
        </row>
        <row r="59">
          <cell r="AH59">
            <v>200.64788861932178</v>
          </cell>
        </row>
        <row r="60">
          <cell r="AH60">
            <v>204.40235114611752</v>
          </cell>
        </row>
        <row r="61">
          <cell r="AH61">
            <v>196.4472185479089</v>
          </cell>
        </row>
        <row r="62">
          <cell r="AH62">
            <v>194.07565193542928</v>
          </cell>
        </row>
        <row r="63">
          <cell r="AH63">
            <v>194.26177781913373</v>
          </cell>
        </row>
        <row r="64">
          <cell r="AH64">
            <v>188.33333705857598</v>
          </cell>
        </row>
        <row r="65">
          <cell r="AH65">
            <v>185.53239645287505</v>
          </cell>
        </row>
        <row r="66">
          <cell r="AH66">
            <v>190.3430770669278</v>
          </cell>
        </row>
        <row r="67">
          <cell r="AH67">
            <v>185.80894354652003</v>
          </cell>
        </row>
        <row r="68">
          <cell r="AH68">
            <v>188.705474634707</v>
          </cell>
        </row>
        <row r="69">
          <cell r="AH69">
            <v>184.5801676529034</v>
          </cell>
        </row>
        <row r="70">
          <cell r="AH70">
            <v>186.36943229831226</v>
          </cell>
        </row>
        <row r="71">
          <cell r="AH71">
            <v>186.35665857889956</v>
          </cell>
        </row>
        <row r="72">
          <cell r="AH72">
            <v>199.51550193652494</v>
          </cell>
        </row>
        <row r="73">
          <cell r="AH73">
            <v>202.6745632231696</v>
          </cell>
        </row>
        <row r="74">
          <cell r="AH74">
            <v>190.398893603845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OfContents"/>
      <sheetName val="FarmPcc"/>
      <sheetName val="Total"/>
      <sheetName val="Asparagus"/>
      <sheetName val="LimaBeans"/>
      <sheetName val="SnapBeans"/>
      <sheetName val="Beets"/>
      <sheetName val="Sauerkraut"/>
      <sheetName val="Carrots"/>
      <sheetName val="Corn"/>
      <sheetName val="Cucumbers"/>
      <sheetName val="Mushrooms"/>
      <sheetName val="Peas"/>
      <sheetName val="ChilePeppers"/>
      <sheetName val="Potatoes"/>
      <sheetName val="Spinach"/>
      <sheetName val="Tomatoes"/>
      <sheetName val="Other"/>
    </sheetNames>
    <sheetDataSet>
      <sheetData sheetId="1">
        <row r="6">
          <cell r="O6">
            <v>100.69715075021126</v>
          </cell>
        </row>
        <row r="7">
          <cell r="O7">
            <v>107.79934719312315</v>
          </cell>
        </row>
        <row r="8">
          <cell r="O8">
            <v>104.55770335444139</v>
          </cell>
        </row>
        <row r="9">
          <cell r="O9">
            <v>98.30714573410495</v>
          </cell>
        </row>
        <row r="10">
          <cell r="O10">
            <v>99.13594195343045</v>
          </cell>
        </row>
        <row r="11">
          <cell r="O11">
            <v>97.87960070638368</v>
          </cell>
        </row>
        <row r="12">
          <cell r="O12">
            <v>103.55514716665402</v>
          </cell>
        </row>
        <row r="13">
          <cell r="O13">
            <v>101.71288538652159</v>
          </cell>
        </row>
        <row r="14">
          <cell r="O14">
            <v>96.71846989596264</v>
          </cell>
        </row>
        <row r="15">
          <cell r="O15">
            <v>100.6048462307861</v>
          </cell>
        </row>
        <row r="16">
          <cell r="O16">
            <v>102.48376118277679</v>
          </cell>
        </row>
        <row r="17">
          <cell r="O17">
            <v>97.03241399034196</v>
          </cell>
        </row>
        <row r="18">
          <cell r="O18">
            <v>95.13807254386397</v>
          </cell>
        </row>
        <row r="19">
          <cell r="O19">
            <v>96.51283521652043</v>
          </cell>
        </row>
        <row r="20">
          <cell r="O20">
            <v>102.63988724617957</v>
          </cell>
        </row>
        <row r="21">
          <cell r="O21">
            <v>99.25696781986433</v>
          </cell>
        </row>
        <row r="22">
          <cell r="O22">
            <v>99.61350607877147</v>
          </cell>
        </row>
        <row r="23">
          <cell r="O23">
            <v>99.00990115188418</v>
          </cell>
        </row>
        <row r="24">
          <cell r="O24">
            <v>94.62981958631869</v>
          </cell>
        </row>
        <row r="25">
          <cell r="O25">
            <v>101.69364637619296</v>
          </cell>
        </row>
        <row r="26">
          <cell r="O26">
            <v>110.30235065974628</v>
          </cell>
        </row>
        <row r="27">
          <cell r="O27">
            <v>112.38750886650512</v>
          </cell>
        </row>
        <row r="28">
          <cell r="O28">
            <v>110.06033526667798</v>
          </cell>
        </row>
        <row r="29">
          <cell r="O29">
            <v>109.8696552934353</v>
          </cell>
        </row>
        <row r="30">
          <cell r="O30">
            <v>109.74048293737337</v>
          </cell>
        </row>
        <row r="31">
          <cell r="O31">
            <v>108.21290645718965</v>
          </cell>
        </row>
        <row r="32">
          <cell r="O32">
            <v>106.82714744932258</v>
          </cell>
        </row>
        <row r="33">
          <cell r="O33">
            <v>105.45586387917473</v>
          </cell>
        </row>
        <row r="34">
          <cell r="O34">
            <v>105.33050966838235</v>
          </cell>
        </row>
        <row r="35">
          <cell r="O35">
            <v>102.90297738667981</v>
          </cell>
        </row>
        <row r="36">
          <cell r="O36">
            <v>103.1862140618504</v>
          </cell>
        </row>
        <row r="37">
          <cell r="O37">
            <v>96.54241858681014</v>
          </cell>
        </row>
        <row r="38">
          <cell r="O38">
            <v>100.38667082382742</v>
          </cell>
        </row>
        <row r="39">
          <cell r="O39">
            <v>100.83457482322952</v>
          </cell>
        </row>
        <row r="40">
          <cell r="O40">
            <v>102.49703087435203</v>
          </cell>
        </row>
        <row r="41">
          <cell r="O41">
            <v>104.84691206585408</v>
          </cell>
        </row>
        <row r="42">
          <cell r="O42">
            <v>94.46329328932933</v>
          </cell>
        </row>
        <row r="43">
          <cell r="O43">
            <v>96.78422562377007</v>
          </cell>
        </row>
        <row r="44">
          <cell r="O44">
            <v>94.85732569288572</v>
          </cell>
        </row>
        <row r="45">
          <cell r="O45">
            <v>100.73389918556427</v>
          </cell>
        </row>
        <row r="46">
          <cell r="O46">
            <v>99.41734050715411</v>
          </cell>
        </row>
        <row r="47">
          <cell r="O47">
            <v>91.43476066795283</v>
          </cell>
        </row>
        <row r="48">
          <cell r="O48">
            <v>92.90584136223181</v>
          </cell>
        </row>
        <row r="49">
          <cell r="O49">
            <v>91.80988503855995</v>
          </cell>
        </row>
        <row r="50">
          <cell r="O50">
            <v>93.36749103935017</v>
          </cell>
        </row>
        <row r="51">
          <cell r="O51">
            <v>81.94387131885254</v>
          </cell>
        </row>
        <row r="52">
          <cell r="O52">
            <v>87.36324386646442</v>
          </cell>
        </row>
        <row r="53">
          <cell r="O53">
            <v>84.72295763103688</v>
          </cell>
        </row>
        <row r="54">
          <cell r="O54">
            <v>90.93275592455375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65"/>
  <sheetViews>
    <sheetView tabSelected="1" zoomScalePageLayoutView="0" workbookViewId="0" topLeftCell="A1">
      <pane ySplit="7" topLeftCell="A8" activePane="bottomLeft" state="frozen"/>
      <selection pane="topLeft" activeCell="A1" sqref="A1"/>
      <selection pane="bottomLeft" activeCell="A1" sqref="A1:R1"/>
    </sheetView>
  </sheetViews>
  <sheetFormatPr defaultColWidth="12.7109375" defaultRowHeight="12" customHeight="1"/>
  <cols>
    <col min="1" max="1" width="12.7109375" style="5" customWidth="1"/>
    <col min="2" max="18" width="12.7109375" style="6" customWidth="1"/>
    <col min="19" max="19" width="12.7109375" style="2" customWidth="1"/>
    <col min="20" max="16384" width="12.7109375" style="3" customWidth="1"/>
  </cols>
  <sheetData>
    <row r="1" spans="1:18" ht="12" customHeight="1" thickBot="1">
      <c r="A1" s="42" t="s">
        <v>16</v>
      </c>
      <c r="B1" s="42"/>
      <c r="C1" s="42"/>
      <c r="D1" s="42"/>
      <c r="E1" s="42"/>
      <c r="F1" s="42"/>
      <c r="G1" s="42"/>
      <c r="H1" s="42"/>
      <c r="I1" s="42"/>
      <c r="J1" s="42"/>
      <c r="K1" s="42"/>
      <c r="L1" s="42"/>
      <c r="M1" s="42"/>
      <c r="N1" s="42"/>
      <c r="O1" s="42"/>
      <c r="P1" s="42"/>
      <c r="Q1" s="42"/>
      <c r="R1" s="42"/>
    </row>
    <row r="2" spans="1:18" ht="12" customHeight="1" thickTop="1">
      <c r="A2" s="59" t="s">
        <v>0</v>
      </c>
      <c r="B2" s="7" t="s">
        <v>1</v>
      </c>
      <c r="C2" s="1"/>
      <c r="D2" s="1"/>
      <c r="E2" s="1"/>
      <c r="F2" s="1"/>
      <c r="G2" s="1"/>
      <c r="H2" s="1"/>
      <c r="I2" s="1"/>
      <c r="J2" s="7" t="s">
        <v>3</v>
      </c>
      <c r="K2" s="1"/>
      <c r="L2" s="1"/>
      <c r="M2" s="1"/>
      <c r="N2" s="1"/>
      <c r="O2" s="1"/>
      <c r="P2" s="1"/>
      <c r="Q2" s="8"/>
      <c r="R2" s="56" t="s">
        <v>21</v>
      </c>
    </row>
    <row r="3" spans="1:18" ht="12" customHeight="1">
      <c r="A3" s="59"/>
      <c r="B3" s="39" t="s">
        <v>5</v>
      </c>
      <c r="C3" s="19" t="s">
        <v>2</v>
      </c>
      <c r="D3" s="4"/>
      <c r="E3" s="4"/>
      <c r="F3" s="4"/>
      <c r="G3" s="4"/>
      <c r="H3" s="4"/>
      <c r="I3" s="32" t="s">
        <v>6</v>
      </c>
      <c r="J3" s="32" t="s">
        <v>7</v>
      </c>
      <c r="K3" s="4" t="s">
        <v>2</v>
      </c>
      <c r="L3" s="4"/>
      <c r="M3" s="4"/>
      <c r="N3" s="4"/>
      <c r="O3" s="4"/>
      <c r="P3" s="4"/>
      <c r="Q3" s="32" t="s">
        <v>22</v>
      </c>
      <c r="R3" s="57"/>
    </row>
    <row r="4" spans="1:18" ht="12" customHeight="1">
      <c r="A4" s="59"/>
      <c r="B4" s="40"/>
      <c r="C4" s="32" t="s">
        <v>8</v>
      </c>
      <c r="D4" s="32" t="s">
        <v>9</v>
      </c>
      <c r="E4" s="39" t="s">
        <v>10</v>
      </c>
      <c r="F4" s="35" t="s">
        <v>11</v>
      </c>
      <c r="G4" s="36" t="s">
        <v>4</v>
      </c>
      <c r="H4" s="32" t="s">
        <v>18</v>
      </c>
      <c r="I4" s="33"/>
      <c r="J4" s="33"/>
      <c r="K4" s="39" t="s">
        <v>12</v>
      </c>
      <c r="L4" s="32" t="s">
        <v>13</v>
      </c>
      <c r="M4" s="32" t="s">
        <v>14</v>
      </c>
      <c r="N4" s="55" t="s">
        <v>20</v>
      </c>
      <c r="O4" s="32" t="s">
        <v>17</v>
      </c>
      <c r="P4" s="32" t="s">
        <v>19</v>
      </c>
      <c r="Q4" s="33"/>
      <c r="R4" s="57"/>
    </row>
    <row r="5" spans="1:18" ht="12" customHeight="1">
      <c r="A5" s="59"/>
      <c r="B5" s="40"/>
      <c r="C5" s="33"/>
      <c r="D5" s="33"/>
      <c r="E5" s="40"/>
      <c r="F5" s="35"/>
      <c r="G5" s="36"/>
      <c r="H5" s="37"/>
      <c r="I5" s="33"/>
      <c r="J5" s="33"/>
      <c r="K5" s="40"/>
      <c r="L5" s="33"/>
      <c r="M5" s="33"/>
      <c r="N5" s="33"/>
      <c r="O5" s="33"/>
      <c r="P5" s="37"/>
      <c r="Q5" s="33"/>
      <c r="R5" s="57"/>
    </row>
    <row r="6" spans="1:18" ht="12" customHeight="1">
      <c r="A6" s="60"/>
      <c r="B6" s="41"/>
      <c r="C6" s="34"/>
      <c r="D6" s="34"/>
      <c r="E6" s="41"/>
      <c r="F6" s="35"/>
      <c r="G6" s="36"/>
      <c r="H6" s="38"/>
      <c r="I6" s="34"/>
      <c r="J6" s="34"/>
      <c r="K6" s="41"/>
      <c r="L6" s="34"/>
      <c r="M6" s="34"/>
      <c r="N6" s="34"/>
      <c r="O6" s="34"/>
      <c r="P6" s="38"/>
      <c r="Q6" s="34"/>
      <c r="R6" s="58"/>
    </row>
    <row r="7" spans="1:18" ht="12" customHeight="1">
      <c r="A7" s="16"/>
      <c r="B7" s="43" t="s">
        <v>15</v>
      </c>
      <c r="C7" s="44"/>
      <c r="D7" s="44"/>
      <c r="E7" s="44"/>
      <c r="F7" s="44"/>
      <c r="G7" s="44"/>
      <c r="H7" s="44"/>
      <c r="I7" s="44"/>
      <c r="J7" s="44"/>
      <c r="K7" s="44"/>
      <c r="L7" s="44"/>
      <c r="M7" s="44"/>
      <c r="N7" s="44"/>
      <c r="O7" s="44"/>
      <c r="P7" s="44"/>
      <c r="Q7" s="44"/>
      <c r="R7" s="45"/>
    </row>
    <row r="8" spans="1:18" ht="12" customHeight="1">
      <c r="A8" s="9">
        <v>1970</v>
      </c>
      <c r="B8" s="10">
        <f>'[3]Total'!$C5</f>
        <v>100.60301921650695</v>
      </c>
      <c r="C8" s="11">
        <f>'[3]Total'!$E5</f>
        <v>26.191039394957425</v>
      </c>
      <c r="D8" s="11">
        <f>'[3]Total'!$G5</f>
        <v>3.8768824493299263</v>
      </c>
      <c r="E8" s="11">
        <f>'[3]Total'!$H5</f>
        <v>9.95487360763474</v>
      </c>
      <c r="F8" s="11">
        <f>'[3]Total'!$F5</f>
        <v>96.72143023345075</v>
      </c>
      <c r="G8" s="11">
        <f>'[3]Apples'!$I5</f>
        <v>0.6538637526269805</v>
      </c>
      <c r="H8" s="11">
        <f>'[3]Total'!$D5</f>
        <v>137.39808943799983</v>
      </c>
      <c r="I8" s="11">
        <f aca="true" t="shared" si="0" ref="I8:I49">SUM(B8,H8)</f>
        <v>238.00110865450677</v>
      </c>
      <c r="J8" s="11">
        <f>'[5]FarmPcc'!$AH26</f>
        <v>154.3537224672628</v>
      </c>
      <c r="K8" s="11">
        <f>'[6]FarmPcc'!$O6</f>
        <v>100.69715075021126</v>
      </c>
      <c r="L8" s="11">
        <f>'[1]FarmPcc'!$M6</f>
        <v>43.701956448120484</v>
      </c>
      <c r="M8" s="11">
        <f>'[4]Pcc'!$G68</f>
        <v>13.16516434855549</v>
      </c>
      <c r="N8" s="11">
        <f>'[2]Chips'!$J8</f>
        <v>17.390710649006106</v>
      </c>
      <c r="O8" s="11">
        <f>'[4]Pcc'!$D68</f>
        <v>6.956327794110675</v>
      </c>
      <c r="P8" s="11">
        <f aca="true" t="shared" si="1" ref="P8:P49">SUM(K8:O8)</f>
        <v>181.91130999000404</v>
      </c>
      <c r="Q8" s="11">
        <f aca="true" t="shared" si="2" ref="Q8:Q49">P8+J8</f>
        <v>336.26503245726684</v>
      </c>
      <c r="R8" s="11">
        <f>Q8+I8</f>
        <v>574.2661411117735</v>
      </c>
    </row>
    <row r="9" spans="1:18" ht="12" customHeight="1">
      <c r="A9" s="13">
        <v>1971</v>
      </c>
      <c r="B9" s="14">
        <f>'[3]Total'!$C6</f>
        <v>100.82544175445625</v>
      </c>
      <c r="C9" s="15">
        <f>'[3]Total'!$E6</f>
        <v>26.546212694122502</v>
      </c>
      <c r="D9" s="15">
        <f>'[3]Total'!$G6</f>
        <v>3.9749495572110316</v>
      </c>
      <c r="E9" s="15">
        <f>'[3]Total'!$H6</f>
        <v>9.959163413495066</v>
      </c>
      <c r="F9" s="15">
        <f>'[3]Total'!$F6</f>
        <v>100.45700307798124</v>
      </c>
      <c r="G9" s="15">
        <f>'[3]Apples'!$I6</f>
        <v>0.6373930816696212</v>
      </c>
      <c r="H9" s="15">
        <f>'[3]Total'!$D6</f>
        <v>141.57472182447947</v>
      </c>
      <c r="I9" s="15">
        <f t="shared" si="0"/>
        <v>242.40016357893572</v>
      </c>
      <c r="J9" s="15">
        <f>'[5]FarmPcc'!$AH27</f>
        <v>148.0504057692907</v>
      </c>
      <c r="K9" s="15">
        <f>'[6]FarmPcc'!$O7</f>
        <v>107.79934719312315</v>
      </c>
      <c r="L9" s="15">
        <f>'[1]FarmPcc'!$M7</f>
        <v>45.321319440819416</v>
      </c>
      <c r="M9" s="15">
        <f>'[4]Pcc'!$G69</f>
        <v>13.810339014066194</v>
      </c>
      <c r="N9" s="15">
        <f>'[2]Chips'!$J9</f>
        <v>17.15223368855972</v>
      </c>
      <c r="O9" s="15">
        <f>'[4]Pcc'!$D69</f>
        <v>7.412198162223705</v>
      </c>
      <c r="P9" s="15">
        <f t="shared" si="1"/>
        <v>191.49543749879217</v>
      </c>
      <c r="Q9" s="15">
        <f t="shared" si="2"/>
        <v>339.5458432680829</v>
      </c>
      <c r="R9" s="15">
        <f aca="true" t="shared" si="3" ref="R9:R53">Q9+I9</f>
        <v>581.9460068470186</v>
      </c>
    </row>
    <row r="10" spans="1:18" ht="12" customHeight="1">
      <c r="A10" s="13">
        <v>1972</v>
      </c>
      <c r="B10" s="14">
        <f>'[3]Total'!$C7</f>
        <v>94.35470516601656</v>
      </c>
      <c r="C10" s="15">
        <f>'[3]Total'!$E7</f>
        <v>24.16588976858079</v>
      </c>
      <c r="D10" s="15">
        <f>'[3]Total'!$G7</f>
        <v>3.959544726912376</v>
      </c>
      <c r="E10" s="15">
        <f>'[3]Total'!$H7</f>
        <v>7.237776846885445</v>
      </c>
      <c r="F10" s="15">
        <f>'[3]Total'!$F7</f>
        <v>101.67819798559375</v>
      </c>
      <c r="G10" s="15">
        <f>'[3]Apples'!$I7</f>
        <v>0.651454883996994</v>
      </c>
      <c r="H10" s="15">
        <f>'[3]Total'!$D7</f>
        <v>137.69286421196938</v>
      </c>
      <c r="I10" s="15">
        <f t="shared" si="0"/>
        <v>232.04756937798595</v>
      </c>
      <c r="J10" s="15">
        <f>'[5]FarmPcc'!$AH28</f>
        <v>151.40757215657624</v>
      </c>
      <c r="K10" s="15">
        <f>'[6]FarmPcc'!$O8</f>
        <v>104.55770335444139</v>
      </c>
      <c r="L10" s="15">
        <f>'[1]FarmPcc'!$M8</f>
        <v>45.265303626557916</v>
      </c>
      <c r="M10" s="15">
        <f>'[4]Pcc'!$G70</f>
        <v>13.314204653733277</v>
      </c>
      <c r="N10" s="15">
        <f>'[2]Chips'!$J10</f>
        <v>16.663966916949345</v>
      </c>
      <c r="O10" s="15">
        <f>'[4]Pcc'!$D70</f>
        <v>6.55653953998181</v>
      </c>
      <c r="P10" s="15">
        <f t="shared" si="1"/>
        <v>186.3577180916637</v>
      </c>
      <c r="Q10" s="15">
        <f t="shared" si="2"/>
        <v>337.7652902482399</v>
      </c>
      <c r="R10" s="15">
        <f t="shared" si="3"/>
        <v>569.8128596262259</v>
      </c>
    </row>
    <row r="11" spans="1:18" ht="12" customHeight="1">
      <c r="A11" s="13">
        <v>1973</v>
      </c>
      <c r="B11" s="14">
        <f>'[3]Total'!$C8</f>
        <v>96.66608365325249</v>
      </c>
      <c r="C11" s="15">
        <f>'[3]Total'!$E8</f>
        <v>24.49103534367796</v>
      </c>
      <c r="D11" s="15">
        <f>'[3]Total'!$G8</f>
        <v>4.050478271333451</v>
      </c>
      <c r="E11" s="15">
        <f>'[3]Total'!$H8</f>
        <v>10.208138801547225</v>
      </c>
      <c r="F11" s="15">
        <f>'[3]Total'!$F8</f>
        <v>99.98527292154238</v>
      </c>
      <c r="G11" s="15">
        <f>'[3]Apples'!$I8</f>
        <v>0.6047823304974287</v>
      </c>
      <c r="H11" s="15">
        <f>'[3]Total'!$D8</f>
        <v>139.33970766859846</v>
      </c>
      <c r="I11" s="15">
        <f t="shared" si="0"/>
        <v>236.00579132185095</v>
      </c>
      <c r="J11" s="15">
        <f>'[5]FarmPcc'!$AH29</f>
        <v>148.10857202909287</v>
      </c>
      <c r="K11" s="15">
        <f>'[6]FarmPcc'!$O9</f>
        <v>98.30714573410495</v>
      </c>
      <c r="L11" s="15">
        <f>'[1]FarmPcc'!$M9</f>
        <v>50.59767322671523</v>
      </c>
      <c r="M11" s="15">
        <f>'[4]Pcc'!$G71</f>
        <v>14.247473207839215</v>
      </c>
      <c r="N11" s="15">
        <f>'[2]Chips'!$J11</f>
        <v>16.295438136181097</v>
      </c>
      <c r="O11" s="15">
        <f>'[4]Pcc'!$D71</f>
        <v>7.985081715221634</v>
      </c>
      <c r="P11" s="15">
        <f t="shared" si="1"/>
        <v>187.43281202006216</v>
      </c>
      <c r="Q11" s="15">
        <f t="shared" si="2"/>
        <v>335.541384049155</v>
      </c>
      <c r="R11" s="15">
        <f t="shared" si="3"/>
        <v>571.547175371006</v>
      </c>
    </row>
    <row r="12" spans="1:18" ht="12" customHeight="1">
      <c r="A12" s="13">
        <v>1974</v>
      </c>
      <c r="B12" s="14">
        <f>'[3]Total'!$C9</f>
        <v>96.07440036411248</v>
      </c>
      <c r="C12" s="15">
        <f>'[3]Total'!$E9</f>
        <v>24.026834610761888</v>
      </c>
      <c r="D12" s="15">
        <f>'[3]Total'!$G9</f>
        <v>3.255521991639156</v>
      </c>
      <c r="E12" s="15">
        <f>'[3]Total'!$H9</f>
        <v>9.701137538800436</v>
      </c>
      <c r="F12" s="15">
        <f>'[3]Total'!$F9</f>
        <v>101.81489301963181</v>
      </c>
      <c r="G12" s="15">
        <f>'[3]Apples'!$I9</f>
        <v>0.9585219694550373</v>
      </c>
      <c r="H12" s="15">
        <f>'[3]Total'!$D9</f>
        <v>139.7569091302883</v>
      </c>
      <c r="I12" s="15">
        <f t="shared" si="0"/>
        <v>235.83130949440078</v>
      </c>
      <c r="J12" s="15">
        <f>'[5]FarmPcc'!$AH30</f>
        <v>146.1719264092118</v>
      </c>
      <c r="K12" s="15">
        <f>'[6]FarmPcc'!$O10</f>
        <v>99.13594195343045</v>
      </c>
      <c r="L12" s="15">
        <f>'[1]FarmPcc'!$M10</f>
        <v>51.048473496310564</v>
      </c>
      <c r="M12" s="15">
        <f>'[4]Pcc'!$G72</f>
        <v>16.064309435409204</v>
      </c>
      <c r="N12" s="15">
        <f>'[2]Chips'!$J12</f>
        <v>15.72614961609322</v>
      </c>
      <c r="O12" s="15">
        <f>'[4]Pcc'!$D72</f>
        <v>6.17160485244075</v>
      </c>
      <c r="P12" s="15">
        <f t="shared" si="1"/>
        <v>188.14647935368416</v>
      </c>
      <c r="Q12" s="15">
        <f t="shared" si="2"/>
        <v>334.31840576289596</v>
      </c>
      <c r="R12" s="15">
        <f t="shared" si="3"/>
        <v>570.1497152572967</v>
      </c>
    </row>
    <row r="13" spans="1:18" ht="12" customHeight="1">
      <c r="A13" s="13">
        <v>1975</v>
      </c>
      <c r="B13" s="14">
        <f>'[3]Total'!$C10</f>
        <v>101.28542178697342</v>
      </c>
      <c r="C13" s="15">
        <f>'[3]Total'!$E10</f>
        <v>23.522694316664328</v>
      </c>
      <c r="D13" s="15">
        <f>'[3]Total'!$G10</f>
        <v>3.0425618017066944</v>
      </c>
      <c r="E13" s="15">
        <f>'[3]Total'!$H10</f>
        <v>10.285928449060599</v>
      </c>
      <c r="F13" s="15">
        <f>'[3]Total'!$F10</f>
        <v>113.91476303159826</v>
      </c>
      <c r="G13" s="15">
        <f>'[3]Apples'!$I10</f>
        <v>0.4243222243417655</v>
      </c>
      <c r="H13" s="15">
        <f>'[3]Total'!$D10</f>
        <v>151.19026982337164</v>
      </c>
      <c r="I13" s="15">
        <f t="shared" si="0"/>
        <v>252.47569161034505</v>
      </c>
      <c r="J13" s="15">
        <f>'[5]FarmPcc'!$AH31</f>
        <v>149.09466633423585</v>
      </c>
      <c r="K13" s="15">
        <f>'[6]FarmPcc'!$O11</f>
        <v>97.87960070638368</v>
      </c>
      <c r="L13" s="15">
        <f>'[1]FarmPcc'!$M11</f>
        <v>52.63775369754552</v>
      </c>
      <c r="M13" s="15">
        <f>'[4]Pcc'!$G73</f>
        <v>16.669737189370892</v>
      </c>
      <c r="N13" s="15">
        <f>'[2]Chips'!$J13</f>
        <v>15.48434295027619</v>
      </c>
      <c r="O13" s="15">
        <f>'[4]Pcc'!$D73</f>
        <v>7.177420301110091</v>
      </c>
      <c r="P13" s="15">
        <f t="shared" si="1"/>
        <v>189.84885484468637</v>
      </c>
      <c r="Q13" s="15">
        <f t="shared" si="2"/>
        <v>338.9435211789222</v>
      </c>
      <c r="R13" s="15">
        <f t="shared" si="3"/>
        <v>591.4192127892672</v>
      </c>
    </row>
    <row r="14" spans="1:18" ht="12" customHeight="1">
      <c r="A14" s="12">
        <v>1976</v>
      </c>
      <c r="B14" s="10">
        <f>'[3]Total'!$C11</f>
        <v>101.91796072685088</v>
      </c>
      <c r="C14" s="11">
        <f>'[3]Total'!$E11</f>
        <v>23.363546031217084</v>
      </c>
      <c r="D14" s="11">
        <f>'[3]Total'!$G11</f>
        <v>3.37646387047951</v>
      </c>
      <c r="E14" s="11">
        <f>'[3]Total'!$H11</f>
        <v>13.546410717831693</v>
      </c>
      <c r="F14" s="11">
        <f>'[3]Total'!$F11</f>
        <v>115.5363623200704</v>
      </c>
      <c r="G14" s="11">
        <f>'[3]Apples'!$I11</f>
        <v>0.3334945530758424</v>
      </c>
      <c r="H14" s="11">
        <f>'[3]Total'!$D11</f>
        <v>156.15627749267452</v>
      </c>
      <c r="I14" s="11">
        <f t="shared" si="0"/>
        <v>258.0742382195254</v>
      </c>
      <c r="J14" s="11">
        <f>'[5]FarmPcc'!$AH32</f>
        <v>148.35709048104167</v>
      </c>
      <c r="K14" s="11">
        <f>'[6]FarmPcc'!$O12</f>
        <v>103.55514716665402</v>
      </c>
      <c r="L14" s="11">
        <f>'[1]FarmPcc'!$M12</f>
        <v>57.48291379439081</v>
      </c>
      <c r="M14" s="11">
        <f>'[4]Pcc'!$G74</f>
        <v>17.100621780906735</v>
      </c>
      <c r="N14" s="11">
        <f>'[2]Chips'!$J14</f>
        <v>15.752058155800674</v>
      </c>
      <c r="O14" s="11">
        <f>'[4]Pcc'!$D74</f>
        <v>6.838502707296498</v>
      </c>
      <c r="P14" s="11">
        <f t="shared" si="1"/>
        <v>200.72924360504877</v>
      </c>
      <c r="Q14" s="11">
        <f t="shared" si="2"/>
        <v>349.08633408609046</v>
      </c>
      <c r="R14" s="11">
        <f t="shared" si="3"/>
        <v>607.1605723056159</v>
      </c>
    </row>
    <row r="15" spans="1:18" ht="12" customHeight="1">
      <c r="A15" s="12">
        <v>1977</v>
      </c>
      <c r="B15" s="10">
        <f>'[3]Total'!$C12</f>
        <v>99.5644223513379</v>
      </c>
      <c r="C15" s="11">
        <f>'[3]Total'!$E12</f>
        <v>24.406852420862855</v>
      </c>
      <c r="D15" s="11">
        <f>'[3]Total'!$G12</f>
        <v>3.3166959530328426</v>
      </c>
      <c r="E15" s="11">
        <f>'[3]Total'!$H12</f>
        <v>9.942644485766007</v>
      </c>
      <c r="F15" s="11">
        <f>'[3]Total'!$F12</f>
        <v>131.1675311745484</v>
      </c>
      <c r="G15" s="11">
        <f>'[3]Apples'!$I12</f>
        <v>0.5516039401585006</v>
      </c>
      <c r="H15" s="11">
        <f>'[3]Total'!$D12</f>
        <v>169.3853279743686</v>
      </c>
      <c r="I15" s="11">
        <f t="shared" si="0"/>
        <v>268.94975032570653</v>
      </c>
      <c r="J15" s="11">
        <f>'[5]FarmPcc'!$AH33</f>
        <v>148.84071953710608</v>
      </c>
      <c r="K15" s="11">
        <f>'[6]FarmPcc'!$O13</f>
        <v>101.71288538652159</v>
      </c>
      <c r="L15" s="11">
        <f>'[1]FarmPcc'!$M13</f>
        <v>59.00958695353684</v>
      </c>
      <c r="M15" s="11">
        <f>'[4]Pcc'!$G75</f>
        <v>12.723172644263734</v>
      </c>
      <c r="N15" s="11">
        <f>'[2]Chips'!$J15</f>
        <v>16.23917653095047</v>
      </c>
      <c r="O15" s="11">
        <f>'[4]Pcc'!$D75</f>
        <v>6.996298286916752</v>
      </c>
      <c r="P15" s="11">
        <f t="shared" si="1"/>
        <v>196.6811198021894</v>
      </c>
      <c r="Q15" s="11">
        <f t="shared" si="2"/>
        <v>345.52183933929547</v>
      </c>
      <c r="R15" s="11">
        <f t="shared" si="3"/>
        <v>614.471589665002</v>
      </c>
    </row>
    <row r="16" spans="1:18" ht="12" customHeight="1">
      <c r="A16" s="12">
        <v>1978</v>
      </c>
      <c r="B16" s="10">
        <f>'[3]Total'!$C13</f>
        <v>103.63784286025046</v>
      </c>
      <c r="C16" s="11">
        <f>'[3]Total'!$E13</f>
        <v>24.05047016366262</v>
      </c>
      <c r="D16" s="11">
        <f>'[3]Total'!$G13</f>
        <v>3.724468405328302</v>
      </c>
      <c r="E16" s="11">
        <f>'[3]Total'!$H13</f>
        <v>8.638359098804258</v>
      </c>
      <c r="F16" s="11">
        <f>'[3]Total'!$F13</f>
        <v>119.37074519377002</v>
      </c>
      <c r="G16" s="11">
        <f>'[3]Apples'!$I13</f>
        <v>0.8416223806535217</v>
      </c>
      <c r="H16" s="11">
        <f>'[3]Total'!$D13</f>
        <v>156.6256652422187</v>
      </c>
      <c r="I16" s="11">
        <f t="shared" si="0"/>
        <v>260.26350810246913</v>
      </c>
      <c r="J16" s="11">
        <f>'[5]FarmPcc'!$AH34</f>
        <v>143.8961433302725</v>
      </c>
      <c r="K16" s="11">
        <f>'[6]FarmPcc'!$O14</f>
        <v>96.71846989596264</v>
      </c>
      <c r="L16" s="11">
        <f>'[1]FarmPcc'!$M14</f>
        <v>58.91861830860949</v>
      </c>
      <c r="M16" s="11">
        <f>'[4]Pcc'!$G76</f>
        <v>13.38904896268841</v>
      </c>
      <c r="N16" s="11">
        <f>'[2]Chips'!$J16</f>
        <v>16.516023631421703</v>
      </c>
      <c r="O16" s="11">
        <f>'[4]Pcc'!$D76</f>
        <v>5.677676225999508</v>
      </c>
      <c r="P16" s="11">
        <f t="shared" si="1"/>
        <v>191.21983702468174</v>
      </c>
      <c r="Q16" s="11">
        <f t="shared" si="2"/>
        <v>335.1159803549542</v>
      </c>
      <c r="R16" s="11">
        <f t="shared" si="3"/>
        <v>595.3794884574233</v>
      </c>
    </row>
    <row r="17" spans="1:18" ht="12" customHeight="1">
      <c r="A17" s="12">
        <v>1979</v>
      </c>
      <c r="B17" s="10">
        <f>'[3]Total'!$C14</f>
        <v>99.90946085284924</v>
      </c>
      <c r="C17" s="11">
        <f>'[3]Total'!$E14</f>
        <v>25.03323372020191</v>
      </c>
      <c r="D17" s="11">
        <f>'[3]Total'!$G14</f>
        <v>3.0640252382750885</v>
      </c>
      <c r="E17" s="11">
        <f>'[3]Total'!$H14</f>
        <v>10.10947951166222</v>
      </c>
      <c r="F17" s="11">
        <f>'[3]Total'!$F14</f>
        <v>112.53376591921881</v>
      </c>
      <c r="G17" s="11">
        <f>'[3]Apples'!$I14</f>
        <v>0.5798137270229826</v>
      </c>
      <c r="H17" s="11">
        <f>'[3]Total'!$D14</f>
        <v>151.320318116381</v>
      </c>
      <c r="I17" s="11">
        <f t="shared" si="0"/>
        <v>251.22977896923024</v>
      </c>
      <c r="J17" s="11">
        <f>'[5]FarmPcc'!$AH35</f>
        <v>149.02058913013187</v>
      </c>
      <c r="K17" s="11">
        <f>'[6]FarmPcc'!$O15</f>
        <v>100.6048462307861</v>
      </c>
      <c r="L17" s="11">
        <f>'[1]FarmPcc'!$M15</f>
        <v>55.44505142020498</v>
      </c>
      <c r="M17" s="11">
        <f>'[4]Pcc'!$G77</f>
        <v>13.11566064277621</v>
      </c>
      <c r="N17" s="11">
        <f>'[2]Chips'!$J17</f>
        <v>16.656941281020195</v>
      </c>
      <c r="O17" s="11">
        <f>'[4]Pcc'!$D77</f>
        <v>6.7324492177765265</v>
      </c>
      <c r="P17" s="11">
        <f t="shared" si="1"/>
        <v>192.55494879256403</v>
      </c>
      <c r="Q17" s="11">
        <f t="shared" si="2"/>
        <v>341.5755379226959</v>
      </c>
      <c r="R17" s="11">
        <f t="shared" si="3"/>
        <v>592.8053168919262</v>
      </c>
    </row>
    <row r="18" spans="1:18" ht="12" customHeight="1">
      <c r="A18" s="12">
        <v>1980</v>
      </c>
      <c r="B18" s="10">
        <f>'[3]Total'!$C15</f>
        <v>106.37343733386251</v>
      </c>
      <c r="C18" s="11">
        <f>'[3]Total'!$E15</f>
        <v>24.60194114008376</v>
      </c>
      <c r="D18" s="11">
        <f>'[3]Total'!$G15</f>
        <v>3.3138204684577084</v>
      </c>
      <c r="E18" s="11">
        <f>'[3]Total'!$H15</f>
        <v>11.311713354581258</v>
      </c>
      <c r="F18" s="11">
        <f>'[3]Total'!$F15</f>
        <v>119.70094394200042</v>
      </c>
      <c r="G18" s="11">
        <f>'[3]Apples'!$I15</f>
        <v>0.7277512574464233</v>
      </c>
      <c r="H18" s="11">
        <f>'[3]Total'!$D15</f>
        <v>159.65617016256957</v>
      </c>
      <c r="I18" s="11">
        <f t="shared" si="0"/>
        <v>266.02960749643205</v>
      </c>
      <c r="J18" s="11">
        <f>'[5]FarmPcc'!$AH36</f>
        <v>151.76092514043737</v>
      </c>
      <c r="K18" s="11">
        <f>'[6]FarmPcc'!$O16</f>
        <v>102.48376118277679</v>
      </c>
      <c r="L18" s="11">
        <f>'[1]FarmPcc'!$M16</f>
        <v>51.55793915714296</v>
      </c>
      <c r="M18" s="11">
        <f>'[4]Pcc'!$G78</f>
        <v>10.54181375503895</v>
      </c>
      <c r="N18" s="11">
        <f>'[2]Chips'!$J18</f>
        <v>16.48697750805793</v>
      </c>
      <c r="O18" s="11">
        <f>'[4]Pcc'!$D78</f>
        <v>5.899561941554792</v>
      </c>
      <c r="P18" s="11">
        <f t="shared" si="1"/>
        <v>186.9700535445714</v>
      </c>
      <c r="Q18" s="11">
        <f t="shared" si="2"/>
        <v>338.7309786850088</v>
      </c>
      <c r="R18" s="11">
        <f t="shared" si="3"/>
        <v>604.7605861814409</v>
      </c>
    </row>
    <row r="19" spans="1:18" ht="12" customHeight="1">
      <c r="A19" s="13">
        <v>1981</v>
      </c>
      <c r="B19" s="14">
        <f>'[3]Total'!$C16</f>
        <v>103.37472386463399</v>
      </c>
      <c r="C19" s="15">
        <f>'[3]Total'!$E16</f>
        <v>20.971848468564726</v>
      </c>
      <c r="D19" s="15">
        <f>'[3]Total'!$G16</f>
        <v>3.029952340780811</v>
      </c>
      <c r="E19" s="15">
        <f>'[3]Total'!$H16</f>
        <v>9.68578411400913</v>
      </c>
      <c r="F19" s="15">
        <f>'[3]Total'!$F16</f>
        <v>124.6438975459071</v>
      </c>
      <c r="G19" s="15">
        <f>'[3]Apples'!$I16</f>
        <v>0.3808908127563478</v>
      </c>
      <c r="H19" s="15">
        <f>'[3]Total'!$D16</f>
        <v>158.71237328201812</v>
      </c>
      <c r="I19" s="15">
        <f t="shared" si="0"/>
        <v>262.0870971466521</v>
      </c>
      <c r="J19" s="15">
        <f>'[5]FarmPcc'!$AH37</f>
        <v>145.4604098139938</v>
      </c>
      <c r="K19" s="15">
        <f>'[6]FarmPcc'!$O17</f>
        <v>97.03241399034196</v>
      </c>
      <c r="L19" s="15">
        <f>'[1]FarmPcc'!$M17</f>
        <v>58.24558444821663</v>
      </c>
      <c r="M19" s="15">
        <f>'[4]Pcc'!$G79</f>
        <v>11.654440094448743</v>
      </c>
      <c r="N19" s="15">
        <f>'[2]Chips'!$J19</f>
        <v>16.58978318534044</v>
      </c>
      <c r="O19" s="15">
        <f>'[4]Pcc'!$D79</f>
        <v>5.937830624605079</v>
      </c>
      <c r="P19" s="15">
        <f t="shared" si="1"/>
        <v>189.46005234295288</v>
      </c>
      <c r="Q19" s="15">
        <f t="shared" si="2"/>
        <v>334.92046215694666</v>
      </c>
      <c r="R19" s="15">
        <f t="shared" si="3"/>
        <v>597.0075593035988</v>
      </c>
    </row>
    <row r="20" spans="1:18" ht="12" customHeight="1">
      <c r="A20" s="13">
        <v>1982</v>
      </c>
      <c r="B20" s="14">
        <f>'[3]Total'!$C17</f>
        <v>108.05048963682307</v>
      </c>
      <c r="C20" s="15">
        <f>'[3]Total'!$E17</f>
        <v>22.061847839015233</v>
      </c>
      <c r="D20" s="15">
        <f>'[3]Total'!$G17</f>
        <v>3.275652660774889</v>
      </c>
      <c r="E20" s="15">
        <f>'[3]Total'!$H17</f>
        <v>12.082546374958163</v>
      </c>
      <c r="F20" s="15">
        <f>'[3]Total'!$F17</f>
        <v>117.8428056625558</v>
      </c>
      <c r="G20" s="15">
        <f>'[3]Apples'!$I17</f>
        <v>0.5035538616611221</v>
      </c>
      <c r="H20" s="15">
        <f>'[3]Total'!$D17</f>
        <v>155.76640639896522</v>
      </c>
      <c r="I20" s="15">
        <f t="shared" si="0"/>
        <v>263.8168960357883</v>
      </c>
      <c r="J20" s="15">
        <f>'[5]FarmPcc'!$AH38</f>
        <v>151.33600486520163</v>
      </c>
      <c r="K20" s="15">
        <f>'[6]FarmPcc'!$O18</f>
        <v>95.13807254386397</v>
      </c>
      <c r="L20" s="15">
        <f>'[1]FarmPcc'!$M18</f>
        <v>54.35450808570795</v>
      </c>
      <c r="M20" s="15">
        <f>'[4]Pcc'!$G80</f>
        <v>12.385191087653109</v>
      </c>
      <c r="N20" s="15">
        <f>'[2]Chips'!$J20</f>
        <v>16.991681912932624</v>
      </c>
      <c r="O20" s="15">
        <f>'[4]Pcc'!$D80</f>
        <v>7.690990307549545</v>
      </c>
      <c r="P20" s="15">
        <f t="shared" si="1"/>
        <v>186.56044393770722</v>
      </c>
      <c r="Q20" s="15">
        <f t="shared" si="2"/>
        <v>337.8964488029088</v>
      </c>
      <c r="R20" s="15">
        <f t="shared" si="3"/>
        <v>601.7133448386971</v>
      </c>
    </row>
    <row r="21" spans="1:18" ht="12" customHeight="1">
      <c r="A21" s="13">
        <v>1983</v>
      </c>
      <c r="B21" s="14">
        <f>'[3]Total'!$C18</f>
        <v>110.67515062665326</v>
      </c>
      <c r="C21" s="15">
        <f>'[3]Total'!$E18</f>
        <v>20.105464328149402</v>
      </c>
      <c r="D21" s="15">
        <f>'[3]Total'!$G18</f>
        <v>3.273651149986984</v>
      </c>
      <c r="E21" s="15">
        <f>'[3]Total'!$H18</f>
        <v>11.789959822139542</v>
      </c>
      <c r="F21" s="15">
        <f>'[3]Total'!$F18</f>
        <v>134.1635028219289</v>
      </c>
      <c r="G21" s="15">
        <f>'[3]Apples'!$I18</f>
        <v>0.40887700259726906</v>
      </c>
      <c r="H21" s="15">
        <f>'[3]Total'!$D18</f>
        <v>169.7414551248021</v>
      </c>
      <c r="I21" s="15">
        <f t="shared" si="0"/>
        <v>280.41660575145534</v>
      </c>
      <c r="J21" s="15">
        <f>'[5]FarmPcc'!$AH39</f>
        <v>151.8395086995543</v>
      </c>
      <c r="K21" s="15">
        <f>'[6]FarmPcc'!$O19</f>
        <v>96.51283521652043</v>
      </c>
      <c r="L21" s="15">
        <f>'[1]FarmPcc'!$M19</f>
        <v>55.89086575640626</v>
      </c>
      <c r="M21" s="15">
        <f>'[4]Pcc'!$G81</f>
        <v>11.635953385686301</v>
      </c>
      <c r="N21" s="15">
        <f>'[2]Chips'!$J21</f>
        <v>17.757971208713357</v>
      </c>
      <c r="O21" s="15">
        <f>'[4]Pcc'!$D81</f>
        <v>6.665962410209653</v>
      </c>
      <c r="P21" s="15">
        <f t="shared" si="1"/>
        <v>188.463587977536</v>
      </c>
      <c r="Q21" s="15">
        <f t="shared" si="2"/>
        <v>340.3030966770903</v>
      </c>
      <c r="R21" s="15">
        <f t="shared" si="3"/>
        <v>620.7197024285456</v>
      </c>
    </row>
    <row r="22" spans="1:18" ht="12" customHeight="1">
      <c r="A22" s="13">
        <v>1984</v>
      </c>
      <c r="B22" s="14">
        <f>'[3]Total'!$C19</f>
        <v>112.67339918715567</v>
      </c>
      <c r="C22" s="15">
        <f>'[3]Total'!$E19</f>
        <v>19.704835711096408</v>
      </c>
      <c r="D22" s="15">
        <f>'[3]Total'!$G19</f>
        <v>3.416409954812395</v>
      </c>
      <c r="E22" s="15">
        <f>'[3]Total'!$H19</f>
        <v>12.80462591646585</v>
      </c>
      <c r="F22" s="15">
        <f>'[3]Total'!$F19</f>
        <v>118.25211328717505</v>
      </c>
      <c r="G22" s="15">
        <f>'[3]Apples'!$I19</f>
        <v>0.43460713299488074</v>
      </c>
      <c r="H22" s="15">
        <f>'[3]Total'!$D19</f>
        <v>154.6125920025446</v>
      </c>
      <c r="I22" s="15">
        <f t="shared" si="0"/>
        <v>267.28599118970027</v>
      </c>
      <c r="J22" s="15">
        <f>'[5]FarmPcc'!$AH40</f>
        <v>157.21740040934162</v>
      </c>
      <c r="K22" s="15">
        <f>'[6]FarmPcc'!$O20</f>
        <v>102.63988724617957</v>
      </c>
      <c r="L22" s="15">
        <f>'[1]FarmPcc'!$M20</f>
        <v>62.69198736722035</v>
      </c>
      <c r="M22" s="15">
        <f>'[4]Pcc'!$G82</f>
        <v>11.77421262587371</v>
      </c>
      <c r="N22" s="15">
        <f>'[2]Chips'!$J22</f>
        <v>17.971026114035237</v>
      </c>
      <c r="O22" s="15">
        <f>'[4]Pcc'!$D82</f>
        <v>5.836169047291356</v>
      </c>
      <c r="P22" s="15">
        <f t="shared" si="1"/>
        <v>200.9132824006002</v>
      </c>
      <c r="Q22" s="15">
        <f t="shared" si="2"/>
        <v>358.13068280994185</v>
      </c>
      <c r="R22" s="15">
        <f t="shared" si="3"/>
        <v>625.4166739996422</v>
      </c>
    </row>
    <row r="23" spans="1:18" ht="12" customHeight="1">
      <c r="A23" s="13">
        <v>1985</v>
      </c>
      <c r="B23" s="14">
        <f>'[3]Total'!$C20</f>
        <v>110.86053585014326</v>
      </c>
      <c r="C23" s="15">
        <f>'[3]Total'!$E20</f>
        <v>20.865182251182667</v>
      </c>
      <c r="D23" s="15">
        <f>'[3]Total'!$G20</f>
        <v>3.495801833385053</v>
      </c>
      <c r="E23" s="15">
        <f>'[3]Total'!$H20</f>
        <v>12.886638945140259</v>
      </c>
      <c r="F23" s="15">
        <f>'[3]Total'!$F20</f>
        <v>122.4627364749793</v>
      </c>
      <c r="G23" s="15">
        <f>'[3]Apples'!$I20</f>
        <v>0.3111998248185019</v>
      </c>
      <c r="H23" s="15">
        <f>'[3]Total'!$D20</f>
        <v>160.02155932950578</v>
      </c>
      <c r="I23" s="15">
        <f t="shared" si="0"/>
        <v>270.882095179649</v>
      </c>
      <c r="J23" s="15">
        <f>'[5]FarmPcc'!$AH41</f>
        <v>159.12968472036323</v>
      </c>
      <c r="K23" s="15">
        <f>'[6]FarmPcc'!$O21</f>
        <v>99.25696781986433</v>
      </c>
      <c r="L23" s="15">
        <f>'[1]FarmPcc'!$M21</f>
        <v>64.54588678988218</v>
      </c>
      <c r="M23" s="15">
        <f>'[4]Pcc'!$G83</f>
        <v>12.781640080263013</v>
      </c>
      <c r="N23" s="15">
        <f>'[2]Chips'!$J23</f>
        <v>17.595083240378084</v>
      </c>
      <c r="O23" s="15">
        <f>'[4]Pcc'!$D83</f>
        <v>7.355709131895534</v>
      </c>
      <c r="P23" s="15">
        <f t="shared" si="1"/>
        <v>201.53528706228312</v>
      </c>
      <c r="Q23" s="15">
        <f t="shared" si="2"/>
        <v>360.6649717826464</v>
      </c>
      <c r="R23" s="15">
        <f t="shared" si="3"/>
        <v>631.5470669622954</v>
      </c>
    </row>
    <row r="24" spans="1:18" ht="12" customHeight="1">
      <c r="A24" s="12">
        <v>1986</v>
      </c>
      <c r="B24" s="10">
        <f>'[3]Total'!$C21</f>
        <v>118.82185448070267</v>
      </c>
      <c r="C24" s="11">
        <f>'[3]Total'!$E21</f>
        <v>21.122299200281713</v>
      </c>
      <c r="D24" s="11">
        <f>'[3]Total'!$G21</f>
        <v>4.049818872142646</v>
      </c>
      <c r="E24" s="11">
        <f>'[3]Total'!$H21</f>
        <v>11.56937260253845</v>
      </c>
      <c r="F24" s="11">
        <f>'[3]Total'!$F21</f>
        <v>123.36511152199465</v>
      </c>
      <c r="G24" s="11">
        <f>'[3]Apples'!$I21</f>
        <v>0.37932214423421995</v>
      </c>
      <c r="H24" s="11">
        <f>'[3]Total'!$D21</f>
        <v>160.48592434119166</v>
      </c>
      <c r="I24" s="11">
        <f t="shared" si="0"/>
        <v>279.3077788218943</v>
      </c>
      <c r="J24" s="11">
        <f>'[5]FarmPcc'!$AH42</f>
        <v>159.15474659099766</v>
      </c>
      <c r="K24" s="11">
        <f>'[6]FarmPcc'!$O22</f>
        <v>99.61350607877147</v>
      </c>
      <c r="L24" s="11">
        <f>'[1]FarmPcc'!$M22</f>
        <v>64.53466794421989</v>
      </c>
      <c r="M24" s="11">
        <f>'[4]Pcc'!$G84</f>
        <v>12.82487773048938</v>
      </c>
      <c r="N24" s="11">
        <f>'[2]Chips'!$J24</f>
        <v>18.14282026669326</v>
      </c>
      <c r="O24" s="11">
        <f>'[4]Pcc'!$D84</f>
        <v>7.061548511657558</v>
      </c>
      <c r="P24" s="11">
        <f t="shared" si="1"/>
        <v>202.17742053183156</v>
      </c>
      <c r="Q24" s="11">
        <f t="shared" si="2"/>
        <v>361.3321671228292</v>
      </c>
      <c r="R24" s="11">
        <f t="shared" si="3"/>
        <v>640.6399459447235</v>
      </c>
    </row>
    <row r="25" spans="1:18" ht="12" customHeight="1">
      <c r="A25" s="12">
        <v>1987</v>
      </c>
      <c r="B25" s="10">
        <f>'[3]Total'!$C22</f>
        <v>121.66810109027864</v>
      </c>
      <c r="C25" s="11">
        <f>'[3]Total'!$E22</f>
        <v>20.97160551266436</v>
      </c>
      <c r="D25" s="11">
        <f>'[3]Total'!$G22</f>
        <v>4.150077639577602</v>
      </c>
      <c r="E25" s="11">
        <f>'[3]Total'!$H22</f>
        <v>12.150301279611432</v>
      </c>
      <c r="F25" s="11">
        <f>'[3]Total'!$F22</f>
        <v>117.66815658782585</v>
      </c>
      <c r="G25" s="11">
        <f>'[3]Apples'!$I22</f>
        <v>0.3048175230784502</v>
      </c>
      <c r="H25" s="11">
        <f>'[3]Total'!$D22</f>
        <v>155.24495854275767</v>
      </c>
      <c r="I25" s="11">
        <f t="shared" si="0"/>
        <v>276.9130596330363</v>
      </c>
      <c r="J25" s="11">
        <f>'[5]FarmPcc'!$AH43</f>
        <v>168.66184125128402</v>
      </c>
      <c r="K25" s="11">
        <f>'[6]FarmPcc'!$O23</f>
        <v>99.00990115188418</v>
      </c>
      <c r="L25" s="11">
        <f>'[1]FarmPcc'!$M23</f>
        <v>66.97101007221282</v>
      </c>
      <c r="M25" s="11">
        <f>'[4]Pcc'!$G85</f>
        <v>12.274985178909738</v>
      </c>
      <c r="N25" s="11">
        <f>'[2]Chips'!$J25</f>
        <v>17.58507009769197</v>
      </c>
      <c r="O25" s="11">
        <f>'[4]Pcc'!$D85</f>
        <v>5.96292358677682</v>
      </c>
      <c r="P25" s="11">
        <f t="shared" si="1"/>
        <v>201.8038900874755</v>
      </c>
      <c r="Q25" s="11">
        <f t="shared" si="2"/>
        <v>370.4657313387595</v>
      </c>
      <c r="R25" s="11">
        <f t="shared" si="3"/>
        <v>647.3787909717958</v>
      </c>
    </row>
    <row r="26" spans="1:18" ht="12" customHeight="1">
      <c r="A26" s="12">
        <v>1988</v>
      </c>
      <c r="B26" s="10">
        <f>'[3]Total'!$C23</f>
        <v>121.45607925475898</v>
      </c>
      <c r="C26" s="11">
        <f>'[3]Total'!$E23</f>
        <v>20.766053510628748</v>
      </c>
      <c r="D26" s="11">
        <f>'[3]Total'!$G23</f>
        <v>4.10553112712788</v>
      </c>
      <c r="E26" s="11">
        <f>'[3]Total'!$H23</f>
        <v>15.044159145914463</v>
      </c>
      <c r="F26" s="11">
        <f>'[3]Total'!$F23</f>
        <v>105.6546954282356</v>
      </c>
      <c r="G26" s="11">
        <f>'[3]Apples'!$I23</f>
        <v>0.273381943675942</v>
      </c>
      <c r="H26" s="11">
        <f>'[3]Total'!$D23</f>
        <v>145.84382115558265</v>
      </c>
      <c r="I26" s="11">
        <f t="shared" si="0"/>
        <v>267.2999004103416</v>
      </c>
      <c r="J26" s="11">
        <f>'[5]FarmPcc'!$AH44</f>
        <v>174.73128720370175</v>
      </c>
      <c r="K26" s="11">
        <f>'[6]FarmPcc'!$O24</f>
        <v>94.62981958631869</v>
      </c>
      <c r="L26" s="11">
        <f>'[1]FarmPcc'!$M24</f>
        <v>64.27532696055277</v>
      </c>
      <c r="M26" s="11">
        <f>'[4]Pcc'!$G86</f>
        <v>12.093711465058096</v>
      </c>
      <c r="N26" s="11">
        <f>'[2]Chips'!$J26</f>
        <v>17.096271095130625</v>
      </c>
      <c r="O26" s="11">
        <f>'[4]Pcc'!$D86</f>
        <v>7.548084751974462</v>
      </c>
      <c r="P26" s="11">
        <f t="shared" si="1"/>
        <v>195.64321385903466</v>
      </c>
      <c r="Q26" s="11">
        <f t="shared" si="2"/>
        <v>370.3745010627364</v>
      </c>
      <c r="R26" s="11">
        <f t="shared" si="3"/>
        <v>637.674401473078</v>
      </c>
    </row>
    <row r="27" spans="1:18" ht="12" customHeight="1">
      <c r="A27" s="12">
        <v>1989</v>
      </c>
      <c r="B27" s="10">
        <f>'[3]Total'!$C24</f>
        <v>123.14065538859163</v>
      </c>
      <c r="C27" s="11">
        <f>'[3]Total'!$E24</f>
        <v>21.52109244994933</v>
      </c>
      <c r="D27" s="11">
        <f>'[3]Total'!$G24</f>
        <v>4.607815933643173</v>
      </c>
      <c r="E27" s="11">
        <f>'[3]Total'!$H24</f>
        <v>13.343434836941976</v>
      </c>
      <c r="F27" s="11">
        <f>'[3]Total'!$F24</f>
        <v>111.47607679911414</v>
      </c>
      <c r="G27" s="11">
        <f>'[3]Apples'!$I24</f>
        <v>0.23027812073559037</v>
      </c>
      <c r="H27" s="11">
        <f>'[3]Total'!$D24</f>
        <v>151.1786981403842</v>
      </c>
      <c r="I27" s="11">
        <f t="shared" si="0"/>
        <v>274.31935352897585</v>
      </c>
      <c r="J27" s="11">
        <f>'[5]FarmPcc'!$AH45</f>
        <v>181.0347871924434</v>
      </c>
      <c r="K27" s="11">
        <f>'[6]FarmPcc'!$O25</f>
        <v>101.69364637619296</v>
      </c>
      <c r="L27" s="11">
        <f>'[1]FarmPcc'!$M25</f>
        <v>67.43165039258677</v>
      </c>
      <c r="M27" s="11">
        <f>'[4]Pcc'!$G87</f>
        <v>12.402521313848837</v>
      </c>
      <c r="N27" s="11">
        <f>'[2]Chips'!$J27</f>
        <v>17.371781115055267</v>
      </c>
      <c r="O27" s="11">
        <f>'[4]Pcc'!$D87</f>
        <v>6.037130415019687</v>
      </c>
      <c r="P27" s="11">
        <f t="shared" si="1"/>
        <v>204.9367296127035</v>
      </c>
      <c r="Q27" s="11">
        <f t="shared" si="2"/>
        <v>385.97151680514685</v>
      </c>
      <c r="R27" s="11">
        <f t="shared" si="3"/>
        <v>660.2908703341227</v>
      </c>
    </row>
    <row r="28" spans="1:18" ht="12" customHeight="1">
      <c r="A28" s="12">
        <v>1990</v>
      </c>
      <c r="B28" s="10">
        <f>'[3]Total'!$C25</f>
        <v>117.33135041797455</v>
      </c>
      <c r="C28" s="11">
        <f>'[3]Total'!$E25</f>
        <v>21.050073760886825</v>
      </c>
      <c r="D28" s="11">
        <f>'[3]Total'!$G25</f>
        <v>4.30771920162495</v>
      </c>
      <c r="E28" s="11">
        <f>'[3]Total'!$H25</f>
        <v>12.20489263231832</v>
      </c>
      <c r="F28" s="11">
        <f>'[3]Total'!$F25</f>
        <v>115.7710817357657</v>
      </c>
      <c r="G28" s="11">
        <f>'[3]Apples'!$I25</f>
        <v>0.29759630658854097</v>
      </c>
      <c r="H28" s="11">
        <f>'[3]Total'!$D25</f>
        <v>153.63136363718434</v>
      </c>
      <c r="I28" s="11">
        <f t="shared" si="0"/>
        <v>270.96271405515887</v>
      </c>
      <c r="J28" s="11">
        <f>'[5]FarmPcc'!$AH46</f>
        <v>176.42248803785185</v>
      </c>
      <c r="K28" s="11">
        <f>'[6]FarmPcc'!$O26</f>
        <v>110.30235065974628</v>
      </c>
      <c r="L28" s="11">
        <f>'[1]FarmPcc'!$M26</f>
        <v>66.65355348591945</v>
      </c>
      <c r="M28" s="11">
        <f>'[4]Pcc'!$G88</f>
        <v>14.873316163705564</v>
      </c>
      <c r="N28" s="11">
        <f>'[2]Chips'!$J28</f>
        <v>16.319753905937667</v>
      </c>
      <c r="O28" s="11">
        <f>'[4]Pcc'!$D88</f>
        <v>7.1956892347184604</v>
      </c>
      <c r="P28" s="11">
        <f t="shared" si="1"/>
        <v>215.3446634500274</v>
      </c>
      <c r="Q28" s="11">
        <f t="shared" si="2"/>
        <v>391.76715148787923</v>
      </c>
      <c r="R28" s="11">
        <f t="shared" si="3"/>
        <v>662.7298655430382</v>
      </c>
    </row>
    <row r="29" spans="1:18" ht="12" customHeight="1">
      <c r="A29" s="13">
        <v>1991</v>
      </c>
      <c r="B29" s="14">
        <f>'[3]Total'!$C26</f>
        <v>113.0325911288201</v>
      </c>
      <c r="C29" s="15">
        <f>'[3]Total'!$E26</f>
        <v>19.789418462579317</v>
      </c>
      <c r="D29" s="15">
        <f>'[3]Total'!$G26</f>
        <v>4.271731495374537</v>
      </c>
      <c r="E29" s="15">
        <f>'[3]Total'!$H26</f>
        <v>12.390130710787924</v>
      </c>
      <c r="F29" s="15">
        <f>'[3]Total'!$F26</f>
        <v>118.9410343615539</v>
      </c>
      <c r="G29" s="15">
        <f>'[3]Apples'!$I26</f>
        <v>0.3950152646602273</v>
      </c>
      <c r="H29" s="15">
        <f>'[3]Total'!$D26</f>
        <v>155.78733029495592</v>
      </c>
      <c r="I29" s="15">
        <f t="shared" si="0"/>
        <v>268.819921423776</v>
      </c>
      <c r="J29" s="15">
        <f>'[5]FarmPcc'!$AH47</f>
        <v>176.21761497202866</v>
      </c>
      <c r="K29" s="15">
        <f>'[6]FarmPcc'!$O27</f>
        <v>112.38750886650512</v>
      </c>
      <c r="L29" s="15">
        <f>'[1]FarmPcc'!$M27</f>
        <v>72.45531768392026</v>
      </c>
      <c r="M29" s="15">
        <f>'[4]Pcc'!$G89</f>
        <v>15.400736489548034</v>
      </c>
      <c r="N29" s="15">
        <f>'[2]Chips'!$J29</f>
        <v>17.151699163290505</v>
      </c>
      <c r="O29" s="15">
        <f>'[4]Pcc'!$D89</f>
        <v>7.9071148031462</v>
      </c>
      <c r="P29" s="15">
        <f t="shared" si="1"/>
        <v>225.3023770064101</v>
      </c>
      <c r="Q29" s="15">
        <f t="shared" si="2"/>
        <v>401.5199919784387</v>
      </c>
      <c r="R29" s="15">
        <f t="shared" si="3"/>
        <v>670.3399134022147</v>
      </c>
    </row>
    <row r="30" spans="1:18" ht="12" customHeight="1">
      <c r="A30" s="13">
        <v>1992</v>
      </c>
      <c r="B30" s="14">
        <f>'[3]Total'!$C27</f>
        <v>124.29118925026992</v>
      </c>
      <c r="C30" s="15">
        <f>'[3]Total'!$E27</f>
        <v>22.81076551578346</v>
      </c>
      <c r="D30" s="15">
        <f>'[3]Total'!$G27</f>
        <v>4.262459147880453</v>
      </c>
      <c r="E30" s="15">
        <f>'[3]Total'!$H27</f>
        <v>10.894220688363488</v>
      </c>
      <c r="F30" s="15">
        <f>'[3]Total'!$F27</f>
        <v>106.94429941816291</v>
      </c>
      <c r="G30" s="15">
        <f>'[3]Apples'!$I27</f>
        <v>0.6089007656319795</v>
      </c>
      <c r="H30" s="15">
        <f>'[3]Total'!$D27</f>
        <v>145.5206455358223</v>
      </c>
      <c r="I30" s="15">
        <f t="shared" si="0"/>
        <v>269.8118347860922</v>
      </c>
      <c r="J30" s="15">
        <f>'[5]FarmPcc'!$AH48</f>
        <v>179.76366224887448</v>
      </c>
      <c r="K30" s="15">
        <f>'[6]FarmPcc'!$O28</f>
        <v>110.06033526667798</v>
      </c>
      <c r="L30" s="15">
        <f>'[1]FarmPcc'!$M28</f>
        <v>70.45478722195148</v>
      </c>
      <c r="M30" s="15">
        <f>'[4]Pcc'!$G90</f>
        <v>14.264958215509122</v>
      </c>
      <c r="N30" s="15">
        <f>'[2]Chips'!$J30</f>
        <v>16.97167028891294</v>
      </c>
      <c r="O30" s="15">
        <f>'[4]Pcc'!$D90</f>
        <v>8.416124744560141</v>
      </c>
      <c r="P30" s="15">
        <f t="shared" si="1"/>
        <v>220.16787573761167</v>
      </c>
      <c r="Q30" s="15">
        <f t="shared" si="2"/>
        <v>399.93153798648615</v>
      </c>
      <c r="R30" s="15">
        <f t="shared" si="3"/>
        <v>669.7433727725784</v>
      </c>
    </row>
    <row r="31" spans="1:18" ht="12" customHeight="1">
      <c r="A31" s="13">
        <v>1993</v>
      </c>
      <c r="B31" s="14">
        <f>'[3]Total'!$C28</f>
        <v>123.30346374730095</v>
      </c>
      <c r="C31" s="15">
        <f>'[3]Total'!$E28</f>
        <v>20.620034690239038</v>
      </c>
      <c r="D31" s="15">
        <f>'[3]Total'!$G28</f>
        <v>4.32408550783278</v>
      </c>
      <c r="E31" s="15">
        <f>'[3]Total'!$H28</f>
        <v>12.679961789048082</v>
      </c>
      <c r="F31" s="15">
        <f>'[3]Total'!$F28</f>
        <v>122.06841225935335</v>
      </c>
      <c r="G31" s="15">
        <f>'[3]Apples'!$I28</f>
        <v>0.32859257999296426</v>
      </c>
      <c r="H31" s="15">
        <f>'[3]Total'!$D28</f>
        <v>160.02108682646622</v>
      </c>
      <c r="I31" s="15">
        <f t="shared" si="0"/>
        <v>283.32455057376717</v>
      </c>
      <c r="J31" s="15">
        <f>'[5]FarmPcc'!$AH49</f>
        <v>187.70656347259637</v>
      </c>
      <c r="K31" s="15">
        <f>'[6]FarmPcc'!$O29</f>
        <v>109.8696552934353</v>
      </c>
      <c r="L31" s="15">
        <f>'[1]FarmPcc'!$M29</f>
        <v>75.41665399479741</v>
      </c>
      <c r="M31" s="15">
        <f>'[4]Pcc'!$G91</f>
        <v>15.659318987051165</v>
      </c>
      <c r="N31" s="15">
        <f>'[2]Chips'!$J31</f>
        <v>17.475981796315157</v>
      </c>
      <c r="O31" s="15">
        <f>'[4]Pcc'!$D91</f>
        <v>7.737315515064823</v>
      </c>
      <c r="P31" s="15">
        <f t="shared" si="1"/>
        <v>226.15892558666386</v>
      </c>
      <c r="Q31" s="15">
        <f t="shared" si="2"/>
        <v>413.8654890592602</v>
      </c>
      <c r="R31" s="15">
        <f t="shared" si="3"/>
        <v>697.1900396330274</v>
      </c>
    </row>
    <row r="32" spans="1:18" ht="12" customHeight="1">
      <c r="A32" s="13">
        <v>1994</v>
      </c>
      <c r="B32" s="14">
        <f>'[3]Total'!$C29</f>
        <v>125.3193873197967</v>
      </c>
      <c r="C32" s="15">
        <f>'[3]Total'!$E29</f>
        <v>20.759032448282362</v>
      </c>
      <c r="D32" s="15">
        <f>'[3]Total'!$G29</f>
        <v>4.4923931408606546</v>
      </c>
      <c r="E32" s="15">
        <f>'[3]Total'!$H29</f>
        <v>12.848246428432377</v>
      </c>
      <c r="F32" s="15">
        <f>'[3]Total'!$F29</f>
        <v>124.02849321688993</v>
      </c>
      <c r="G32" s="15">
        <f>'[3]Apples'!$I29</f>
        <v>0.5089359687536987</v>
      </c>
      <c r="H32" s="15">
        <f>'[3]Total'!$D29</f>
        <v>162.63710120321903</v>
      </c>
      <c r="I32" s="15">
        <f t="shared" si="0"/>
        <v>287.95648852301576</v>
      </c>
      <c r="J32" s="15">
        <f>'[5]FarmPcc'!$AH50</f>
        <v>193.2158284352944</v>
      </c>
      <c r="K32" s="15">
        <f>'[6]FarmPcc'!$O30</f>
        <v>109.74048293737337</v>
      </c>
      <c r="L32" s="15">
        <f>'[1]FarmPcc'!$M30</f>
        <v>77.53484104887715</v>
      </c>
      <c r="M32" s="15">
        <f>'[4]Pcc'!$G92</f>
        <v>14.168610959189328</v>
      </c>
      <c r="N32" s="15">
        <f>'[2]Chips'!$J32</f>
        <v>16.195613430206954</v>
      </c>
      <c r="O32" s="15">
        <f>'[4]Pcc'!$D92</f>
        <v>8.149253092947122</v>
      </c>
      <c r="P32" s="15">
        <f t="shared" si="1"/>
        <v>225.78880146859393</v>
      </c>
      <c r="Q32" s="15">
        <f t="shared" si="2"/>
        <v>419.0046299038884</v>
      </c>
      <c r="R32" s="15">
        <f t="shared" si="3"/>
        <v>706.9611184269041</v>
      </c>
    </row>
    <row r="33" spans="1:18" ht="12" customHeight="1">
      <c r="A33" s="13">
        <v>1995</v>
      </c>
      <c r="B33" s="14">
        <f>'[3]Total'!$C30</f>
        <v>123.40985819034893</v>
      </c>
      <c r="C33" s="15">
        <f>'[3]Total'!$E30</f>
        <v>17.33755325656496</v>
      </c>
      <c r="D33" s="15">
        <f>'[3]Total'!$G30</f>
        <v>4.743122175362126</v>
      </c>
      <c r="E33" s="15">
        <f>'[3]Total'!$H30</f>
        <v>12.804488326522389</v>
      </c>
      <c r="F33" s="15">
        <f>'[3]Total'!$F30</f>
        <v>116.39379286364527</v>
      </c>
      <c r="G33" s="15">
        <f>'[3]Apples'!$I30</f>
        <v>0.2946680551153771</v>
      </c>
      <c r="H33" s="15">
        <f>'[3]Total'!$D30</f>
        <v>151.57362467721015</v>
      </c>
      <c r="I33" s="15">
        <f t="shared" si="0"/>
        <v>274.9834828675591</v>
      </c>
      <c r="J33" s="15">
        <f>'[5]FarmPcc'!$AH51</f>
        <v>188.04798751581697</v>
      </c>
      <c r="K33" s="15">
        <f>'[6]FarmPcc'!$O31</f>
        <v>108.21290645718965</v>
      </c>
      <c r="L33" s="15">
        <f>'[1]FarmPcc'!$M31</f>
        <v>78.84020083294754</v>
      </c>
      <c r="M33" s="15">
        <f>'[4]Pcc'!$G93</f>
        <v>14.530626845290122</v>
      </c>
      <c r="N33" s="15">
        <f>'[2]Chips'!$J33</f>
        <v>16.115675461533556</v>
      </c>
      <c r="O33" s="15">
        <f>'[4]Pcc'!$D93</f>
        <v>8.457004610781274</v>
      </c>
      <c r="P33" s="15">
        <f t="shared" si="1"/>
        <v>226.15641420774213</v>
      </c>
      <c r="Q33" s="15">
        <f t="shared" si="2"/>
        <v>414.2044017235591</v>
      </c>
      <c r="R33" s="15">
        <f t="shared" si="3"/>
        <v>689.1878845911182</v>
      </c>
    </row>
    <row r="34" spans="1:18" ht="12" customHeight="1">
      <c r="A34" s="12">
        <v>1996</v>
      </c>
      <c r="B34" s="10">
        <f>'[3]Total'!$C31</f>
        <v>126.65335159420283</v>
      </c>
      <c r="C34" s="11">
        <f>'[3]Total'!$E31</f>
        <v>18.58553757802341</v>
      </c>
      <c r="D34" s="11">
        <f>'[3]Total'!$G31</f>
        <v>4.354313801348242</v>
      </c>
      <c r="E34" s="11">
        <f>'[3]Total'!$H31</f>
        <v>11.25469667853268</v>
      </c>
      <c r="F34" s="11">
        <f>'[3]Total'!$F31</f>
        <v>125.43050194332842</v>
      </c>
      <c r="G34" s="11">
        <f>'[3]Apples'!$I31</f>
        <v>0.2286025411055711</v>
      </c>
      <c r="H34" s="11">
        <f>'[3]Total'!$D31</f>
        <v>159.85365254233832</v>
      </c>
      <c r="I34" s="11">
        <f t="shared" si="0"/>
        <v>286.5070041365411</v>
      </c>
      <c r="J34" s="11">
        <f>'[5]FarmPcc'!$AH52</f>
        <v>193.10512130563717</v>
      </c>
      <c r="K34" s="11">
        <f>'[6]FarmPcc'!$O32</f>
        <v>106.82714744932258</v>
      </c>
      <c r="L34" s="11">
        <f>'[1]FarmPcc'!$M32</f>
        <v>83.43885404484854</v>
      </c>
      <c r="M34" s="11">
        <f>'[4]Pcc'!$G94</f>
        <v>17.52381425161403</v>
      </c>
      <c r="N34" s="11">
        <f>'[2]Chips'!$J34</f>
        <v>16.16686080091372</v>
      </c>
      <c r="O34" s="11">
        <f>'[4]Pcc'!$D94</f>
        <v>8.084084063663775</v>
      </c>
      <c r="P34" s="11">
        <f t="shared" si="1"/>
        <v>232.04076061036264</v>
      </c>
      <c r="Q34" s="11">
        <f t="shared" si="2"/>
        <v>425.1458819159998</v>
      </c>
      <c r="R34" s="11">
        <f t="shared" si="3"/>
        <v>711.6528860525409</v>
      </c>
    </row>
    <row r="35" spans="1:18" ht="12" customHeight="1">
      <c r="A35" s="12">
        <v>1997</v>
      </c>
      <c r="B35" s="10">
        <f>'[3]Total'!$C32</f>
        <v>130.23291790825</v>
      </c>
      <c r="C35" s="11">
        <f>'[3]Total'!$E32</f>
        <v>20.10186900581663</v>
      </c>
      <c r="D35" s="11">
        <f>'[3]Total'!$G32</f>
        <v>4.380561292875543</v>
      </c>
      <c r="E35" s="11">
        <f>'[3]Total'!$H32</f>
        <v>10.712872990166279</v>
      </c>
      <c r="F35" s="11">
        <f>'[3]Total'!$F32</f>
        <v>120.58274860681514</v>
      </c>
      <c r="G35" s="11">
        <f>'[3]Apples'!$I32</f>
        <v>0.6629569575471698</v>
      </c>
      <c r="H35" s="11">
        <f>'[3]Total'!$D32</f>
        <v>156.44100885322075</v>
      </c>
      <c r="I35" s="11">
        <f t="shared" si="0"/>
        <v>286.67392676147074</v>
      </c>
      <c r="J35" s="11">
        <f>'[5]FarmPcc'!$AH53</f>
        <v>199.00542137172064</v>
      </c>
      <c r="K35" s="11">
        <f>'[6]FarmPcc'!$O33</f>
        <v>105.45586387917473</v>
      </c>
      <c r="L35" s="11">
        <f>'[1]FarmPcc'!$M33</f>
        <v>80.1382751442634</v>
      </c>
      <c r="M35" s="11">
        <f>'[4]Pcc'!$G95</f>
        <v>16.389701222646863</v>
      </c>
      <c r="N35" s="11">
        <f>'[2]Chips'!$J35</f>
        <v>15.220044497860117</v>
      </c>
      <c r="O35" s="11">
        <f>'[4]Pcc'!$D95</f>
        <v>8.29571487468339</v>
      </c>
      <c r="P35" s="11">
        <f t="shared" si="1"/>
        <v>225.4995996186285</v>
      </c>
      <c r="Q35" s="11">
        <f t="shared" si="2"/>
        <v>424.5050209903492</v>
      </c>
      <c r="R35" s="11">
        <f t="shared" si="3"/>
        <v>711.1789477518199</v>
      </c>
    </row>
    <row r="36" spans="1:18" ht="12" customHeight="1">
      <c r="A36" s="12">
        <v>1998</v>
      </c>
      <c r="B36" s="10">
        <f>'[3]Total'!$C33</f>
        <v>129.42234468125108</v>
      </c>
      <c r="C36" s="11">
        <f>'[3]Total'!$E33</f>
        <v>17.06748329460121</v>
      </c>
      <c r="D36" s="11">
        <f>'[3]Total'!$G33</f>
        <v>4.481408233008249</v>
      </c>
      <c r="E36" s="11">
        <f>'[3]Total'!$H33</f>
        <v>12.222503627318781</v>
      </c>
      <c r="F36" s="11">
        <f>'[3]Total'!$F33</f>
        <v>136.4318435628536</v>
      </c>
      <c r="G36" s="11">
        <f>'[3]Apples'!$I33</f>
        <v>0.3462891350418387</v>
      </c>
      <c r="H36" s="11">
        <f>'[3]Total'!$D33</f>
        <v>170.5495278528237</v>
      </c>
      <c r="I36" s="11">
        <f t="shared" si="0"/>
        <v>299.9718725340748</v>
      </c>
      <c r="J36" s="11">
        <f>'[5]FarmPcc'!$AH54</f>
        <v>195.5831247021921</v>
      </c>
      <c r="K36" s="11">
        <f>'[6]FarmPcc'!$O34</f>
        <v>105.33050966838235</v>
      </c>
      <c r="L36" s="11">
        <f>'[1]FarmPcc'!$M34</f>
        <v>80.42882014558553</v>
      </c>
      <c r="M36" s="11">
        <f>'[4]Pcc'!$G96</f>
        <v>17.65894444940266</v>
      </c>
      <c r="N36" s="11">
        <f>'[2]Chips'!$J36</f>
        <v>14.295440899625154</v>
      </c>
      <c r="O36" s="11">
        <f>'[4]Pcc'!$D96</f>
        <v>8.061120923001694</v>
      </c>
      <c r="P36" s="11">
        <f t="shared" si="1"/>
        <v>225.7748360859974</v>
      </c>
      <c r="Q36" s="11">
        <f t="shared" si="2"/>
        <v>421.35796078818953</v>
      </c>
      <c r="R36" s="11">
        <f t="shared" si="3"/>
        <v>721.3298333222643</v>
      </c>
    </row>
    <row r="37" spans="1:18" ht="12" customHeight="1">
      <c r="A37" s="12">
        <v>1999</v>
      </c>
      <c r="B37" s="10">
        <f>'[3]Total'!$C34</f>
        <v>130.50695675598496</v>
      </c>
      <c r="C37" s="11">
        <f>'[3]Total'!$E34</f>
        <v>19.329251666480832</v>
      </c>
      <c r="D37" s="11">
        <f>'[3]Total'!$G34</f>
        <v>4.167332261927903</v>
      </c>
      <c r="E37" s="11">
        <f>'[3]Total'!$H34</f>
        <v>10.270310166748592</v>
      </c>
      <c r="F37" s="11">
        <f>'[3]Total'!$F34</f>
        <v>120.19065541513305</v>
      </c>
      <c r="G37" s="11">
        <f>'[3]Apples'!$I34</f>
        <v>0.45286007415673707</v>
      </c>
      <c r="H37" s="11">
        <f>'[3]Total'!$D34</f>
        <v>154.4104095844471</v>
      </c>
      <c r="I37" s="11">
        <f t="shared" si="0"/>
        <v>284.91736634043207</v>
      </c>
      <c r="J37" s="11">
        <f>'[5]FarmPcc'!$AH55</f>
        <v>201.37899488837925</v>
      </c>
      <c r="K37" s="11">
        <f>'[6]FarmPcc'!$O35</f>
        <v>102.90297738667981</v>
      </c>
      <c r="L37" s="11">
        <f>'[1]FarmPcc'!$M35</f>
        <v>81.39001558433178</v>
      </c>
      <c r="M37" s="11">
        <f>'[4]Pcc'!$G97</f>
        <v>14.677794074676372</v>
      </c>
      <c r="N37" s="11">
        <f>'[2]Chips'!$J37</f>
        <v>15.466444025134717</v>
      </c>
      <c r="O37" s="11">
        <f>'[4]Pcc'!$D97</f>
        <v>8.396759668338293</v>
      </c>
      <c r="P37" s="11">
        <f t="shared" si="1"/>
        <v>222.83399073916095</v>
      </c>
      <c r="Q37" s="11">
        <f t="shared" si="2"/>
        <v>424.2129856275402</v>
      </c>
      <c r="R37" s="11">
        <f t="shared" si="3"/>
        <v>709.1303519679723</v>
      </c>
    </row>
    <row r="38" spans="1:24" ht="12" customHeight="1">
      <c r="A38" s="12">
        <v>2000</v>
      </c>
      <c r="B38" s="10">
        <f>'[3]Total'!$C35</f>
        <v>128.70736042056296</v>
      </c>
      <c r="C38" s="11">
        <f>'[3]Total'!$E35</f>
        <v>17.60118519005221</v>
      </c>
      <c r="D38" s="11">
        <f>'[3]Total'!$G35</f>
        <v>4.472361215823481</v>
      </c>
      <c r="E38" s="11">
        <f>'[3]Total'!$H35</f>
        <v>10.545825746338537</v>
      </c>
      <c r="F38" s="11">
        <f>'[3]Total'!$F35</f>
        <v>126.49851792037629</v>
      </c>
      <c r="G38" s="11">
        <f>'[3]Apples'!$I35</f>
        <v>0.3302773190592791</v>
      </c>
      <c r="H38" s="11">
        <f>'[3]Total'!$D35</f>
        <v>159.4481673916498</v>
      </c>
      <c r="I38" s="11">
        <f t="shared" si="0"/>
        <v>288.15552781221277</v>
      </c>
      <c r="J38" s="11">
        <f>'[5]FarmPcc'!$AH56</f>
        <v>200.66095285830232</v>
      </c>
      <c r="K38" s="11">
        <f>'[6]FarmPcc'!$O36</f>
        <v>103.1862140618504</v>
      </c>
      <c r="L38" s="11">
        <f>'[1]FarmPcc'!$M36</f>
        <v>79.65972206253956</v>
      </c>
      <c r="M38" s="11">
        <f>'[4]Pcc'!$G98</f>
        <v>17.288742338474073</v>
      </c>
      <c r="N38" s="11">
        <f>'[2]Chips'!$J38</f>
        <v>15.61843937744569</v>
      </c>
      <c r="O38" s="11">
        <f>'[4]Pcc'!$D98</f>
        <v>8.489370140981604</v>
      </c>
      <c r="P38" s="11">
        <f t="shared" si="1"/>
        <v>224.2424879812913</v>
      </c>
      <c r="Q38" s="11">
        <f t="shared" si="2"/>
        <v>424.9034408395936</v>
      </c>
      <c r="R38" s="11">
        <f t="shared" si="3"/>
        <v>713.0589686518064</v>
      </c>
      <c r="T38" s="2"/>
      <c r="V38" s="2"/>
      <c r="X38" s="2"/>
    </row>
    <row r="39" spans="1:24" ht="12" customHeight="1">
      <c r="A39" s="13">
        <v>2001</v>
      </c>
      <c r="B39" s="14">
        <f>'[3]Total'!$C36</f>
        <v>125.92217061474706</v>
      </c>
      <c r="C39" s="15">
        <f>'[3]Total'!$E36</f>
        <v>17.76816301797581</v>
      </c>
      <c r="D39" s="15">
        <f>'[3]Total'!$G36</f>
        <v>4.906187661007091</v>
      </c>
      <c r="E39" s="15">
        <f>'[3]Total'!$H36</f>
        <v>9.910103808160992</v>
      </c>
      <c r="F39" s="15">
        <f>'[3]Total'!$F36</f>
        <v>122.40959135515192</v>
      </c>
      <c r="G39" s="15">
        <f>'[3]Apples'!$I36</f>
        <v>0.24830903134604604</v>
      </c>
      <c r="H39" s="15">
        <f>'[3]Total'!$D36</f>
        <v>155.24235487364183</v>
      </c>
      <c r="I39" s="15">
        <f t="shared" si="0"/>
        <v>281.1645254883889</v>
      </c>
      <c r="J39" s="15">
        <f>'[5]FarmPcc'!$AH57</f>
        <v>197.9988713893021</v>
      </c>
      <c r="K39" s="15">
        <f>'[6]FarmPcc'!$O37</f>
        <v>96.54241858681014</v>
      </c>
      <c r="L39" s="15">
        <f>'[1]FarmPcc'!$M37</f>
        <v>79.63695193842453</v>
      </c>
      <c r="M39" s="15">
        <f>'[4]Pcc'!$G99</f>
        <v>15.79520783431666</v>
      </c>
      <c r="N39" s="15">
        <f>'[2]Chips'!$J39</f>
        <v>17.385541896241282</v>
      </c>
      <c r="O39" s="15">
        <f>'[4]Pcc'!$D99</f>
        <v>7.755978348980991</v>
      </c>
      <c r="P39" s="15">
        <f t="shared" si="1"/>
        <v>217.1160986047736</v>
      </c>
      <c r="Q39" s="15">
        <f t="shared" si="2"/>
        <v>415.11496999407575</v>
      </c>
      <c r="R39" s="15">
        <f t="shared" si="3"/>
        <v>696.2794954824647</v>
      </c>
      <c r="T39" s="2"/>
      <c r="V39" s="2"/>
      <c r="X39" s="2"/>
    </row>
    <row r="40" spans="1:24" ht="12" customHeight="1">
      <c r="A40" s="13">
        <v>2002</v>
      </c>
      <c r="B40" s="14">
        <f>'[3]Total'!$C37</f>
        <v>127.09723942519648</v>
      </c>
      <c r="C40" s="15">
        <f>'[3]Total'!$E37</f>
        <v>16.871873888613166</v>
      </c>
      <c r="D40" s="15">
        <f>'[3]Total'!$G37</f>
        <v>4.0665626455310395</v>
      </c>
      <c r="E40" s="15">
        <f>'[3]Total'!$H37</f>
        <v>10.498303669994435</v>
      </c>
      <c r="F40" s="15">
        <f>'[3]Total'!$F37</f>
        <v>117.20575427466824</v>
      </c>
      <c r="G40" s="15">
        <f>'[3]Apples'!$I37</f>
        <v>0.17608853047879763</v>
      </c>
      <c r="H40" s="15">
        <f>'[3]Total'!$D37</f>
        <v>148.81858300928567</v>
      </c>
      <c r="I40" s="15">
        <f t="shared" si="0"/>
        <v>275.91582243448215</v>
      </c>
      <c r="J40" s="15">
        <f>'[5]FarmPcc'!$AH58</f>
        <v>197.30977274841706</v>
      </c>
      <c r="K40" s="15">
        <f>'[6]FarmPcc'!$O38</f>
        <v>100.38667082382742</v>
      </c>
      <c r="L40" s="15">
        <f>'[1]FarmPcc'!$M38</f>
        <v>76.80827489914792</v>
      </c>
      <c r="M40" s="15">
        <f>'[4]Pcc'!$G100</f>
        <v>15.795723379641641</v>
      </c>
      <c r="N40" s="15">
        <f>'[2]Chips'!$J40</f>
        <v>16.278907456521605</v>
      </c>
      <c r="O40" s="15">
        <f>'[4]Pcc'!$D100</f>
        <v>7.551728229488464</v>
      </c>
      <c r="P40" s="15">
        <f t="shared" si="1"/>
        <v>216.82130478862703</v>
      </c>
      <c r="Q40" s="15">
        <f t="shared" si="2"/>
        <v>414.1310775370441</v>
      </c>
      <c r="R40" s="15">
        <f t="shared" si="3"/>
        <v>690.0468999715263</v>
      </c>
      <c r="T40" s="2"/>
      <c r="V40" s="2"/>
      <c r="X40" s="2"/>
    </row>
    <row r="41" spans="1:24" ht="12" customHeight="1">
      <c r="A41" s="13">
        <v>2003</v>
      </c>
      <c r="B41" s="14">
        <f>'[3]Total'!$C38</f>
        <v>128.176752737843</v>
      </c>
      <c r="C41" s="15">
        <f>'[3]Total'!$E38</f>
        <v>17.379668956822815</v>
      </c>
      <c r="D41" s="15">
        <f>'[3]Total'!$G38</f>
        <v>5.055179606457227</v>
      </c>
      <c r="E41" s="15">
        <f>'[3]Total'!$H38</f>
        <v>9.944108290287996</v>
      </c>
      <c r="F41" s="15">
        <f>'[3]Total'!$F38</f>
        <v>119.26031665779061</v>
      </c>
      <c r="G41" s="15">
        <f>'[3]Apples'!$I38</f>
        <v>0.3630176780179715</v>
      </c>
      <c r="H41" s="15">
        <f>'[3]Total'!$D38</f>
        <v>152.00229118937662</v>
      </c>
      <c r="I41" s="15">
        <f t="shared" si="0"/>
        <v>280.1790439272196</v>
      </c>
      <c r="J41" s="15">
        <f>'[5]FarmPcc'!$AH59</f>
        <v>200.64788861932178</v>
      </c>
      <c r="K41" s="15">
        <f>'[6]FarmPcc'!$O39</f>
        <v>100.83457482322952</v>
      </c>
      <c r="L41" s="15">
        <f>'[1]FarmPcc'!$M39</f>
        <v>78.62126906887733</v>
      </c>
      <c r="M41" s="15">
        <f>'[4]Pcc'!$G101</f>
        <v>17.29754089639628</v>
      </c>
      <c r="N41" s="15">
        <f>'[2]Chips'!$J41</f>
        <v>17.177356931822555</v>
      </c>
      <c r="O41" s="15">
        <f>'[4]Pcc'!$D101</f>
        <v>7.338875463719421</v>
      </c>
      <c r="P41" s="15">
        <f t="shared" si="1"/>
        <v>221.26961718404507</v>
      </c>
      <c r="Q41" s="15">
        <f t="shared" si="2"/>
        <v>421.91750580336685</v>
      </c>
      <c r="R41" s="15">
        <f t="shared" si="3"/>
        <v>702.0965497305865</v>
      </c>
      <c r="T41" s="2"/>
      <c r="V41" s="2"/>
      <c r="X41" s="2"/>
    </row>
    <row r="42" spans="1:24" ht="12" customHeight="1">
      <c r="A42" s="13">
        <v>2004</v>
      </c>
      <c r="B42" s="14">
        <f>'[3]Total'!$C39</f>
        <v>127.83781566796388</v>
      </c>
      <c r="C42" s="15">
        <f>'[3]Total'!$E39</f>
        <v>17.027657082657974</v>
      </c>
      <c r="D42" s="15">
        <f>'[3]Total'!$G39</f>
        <v>4.338815947466374</v>
      </c>
      <c r="E42" s="15">
        <f>'[3]Total'!$H39</f>
        <v>9.354408329265304</v>
      </c>
      <c r="F42" s="15">
        <f>'[3]Total'!$F39</f>
        <v>120.34388037736522</v>
      </c>
      <c r="G42" s="15">
        <f>'[3]Apples'!$I39</f>
        <v>0.4517579184008153</v>
      </c>
      <c r="H42" s="15">
        <f>'[3]Total'!$D39</f>
        <v>151.5165196551557</v>
      </c>
      <c r="I42" s="15">
        <f t="shared" si="0"/>
        <v>279.3543353231196</v>
      </c>
      <c r="J42" s="15">
        <f>'[5]FarmPcc'!$AH60</f>
        <v>204.40235114611752</v>
      </c>
      <c r="K42" s="15">
        <f>'[6]FarmPcc'!$O40</f>
        <v>102.49703087435203</v>
      </c>
      <c r="L42" s="15">
        <f>'[1]FarmPcc'!$M40</f>
        <v>78.84462548262594</v>
      </c>
      <c r="M42" s="15">
        <f>'[4]Pcc'!$G102</f>
        <v>15.258460541515623</v>
      </c>
      <c r="N42" s="15">
        <f>'[2]Chips'!$J42</f>
        <v>16.439234851213108</v>
      </c>
      <c r="O42" s="15">
        <f>'[4]Pcc'!$D102</f>
        <v>6.579919061962986</v>
      </c>
      <c r="P42" s="15">
        <f t="shared" si="1"/>
        <v>219.6192708116697</v>
      </c>
      <c r="Q42" s="15">
        <f t="shared" si="2"/>
        <v>424.02162195778726</v>
      </c>
      <c r="R42" s="15">
        <f t="shared" si="3"/>
        <v>703.3759572809068</v>
      </c>
      <c r="T42" s="2"/>
      <c r="V42" s="2"/>
      <c r="X42" s="2"/>
    </row>
    <row r="43" spans="1:24" ht="12" customHeight="1">
      <c r="A43" s="13">
        <v>2005</v>
      </c>
      <c r="B43" s="14">
        <f>'[3]Total'!$C40</f>
        <v>125.2728461940542</v>
      </c>
      <c r="C43" s="15">
        <f>'[3]Total'!$E40</f>
        <v>16.70549135509735</v>
      </c>
      <c r="D43" s="15">
        <f>'[3]Total'!$G40</f>
        <v>5.18628280199277</v>
      </c>
      <c r="E43" s="15">
        <f>'[3]Total'!$H40</f>
        <v>10.139680870803982</v>
      </c>
      <c r="F43" s="15">
        <f>'[3]Total'!$F40</f>
        <v>112.94328500507989</v>
      </c>
      <c r="G43" s="15">
        <f>'[3]Apples'!$I40</f>
        <v>0.5465998682294201</v>
      </c>
      <c r="H43" s="15">
        <f>'[3]Total'!$D40</f>
        <v>145.52133990120342</v>
      </c>
      <c r="I43" s="15">
        <f t="shared" si="0"/>
        <v>270.7941860952576</v>
      </c>
      <c r="J43" s="15">
        <f>'[5]FarmPcc'!$AH61</f>
        <v>196.4472185479089</v>
      </c>
      <c r="K43" s="15">
        <f>'[6]FarmPcc'!$O41</f>
        <v>104.84691206585408</v>
      </c>
      <c r="L43" s="15">
        <f>'[1]FarmPcc'!$M41</f>
        <v>76.38292764395264</v>
      </c>
      <c r="M43" s="15">
        <f>'[4]Pcc'!$G103</f>
        <v>13.916586051864078</v>
      </c>
      <c r="N43" s="15">
        <f>'[2]Chips'!$J43</f>
        <v>16.04912020618812</v>
      </c>
      <c r="O43" s="15">
        <f>'[4]Pcc'!$D103</f>
        <v>6.81707985650939</v>
      </c>
      <c r="P43" s="15">
        <f t="shared" si="1"/>
        <v>218.0126258243683</v>
      </c>
      <c r="Q43" s="15">
        <f t="shared" si="2"/>
        <v>414.4598443722772</v>
      </c>
      <c r="R43" s="15">
        <f t="shared" si="3"/>
        <v>685.2540304675348</v>
      </c>
      <c r="T43" s="2"/>
      <c r="V43" s="2"/>
      <c r="X43" s="2"/>
    </row>
    <row r="44" spans="1:24" ht="12" customHeight="1">
      <c r="A44" s="12">
        <v>2006</v>
      </c>
      <c r="B44" s="10">
        <f>'[3]Total'!$C41</f>
        <v>127.90878649871829</v>
      </c>
      <c r="C44" s="11">
        <f>'[3]Total'!$E41</f>
        <v>15.584739276873659</v>
      </c>
      <c r="D44" s="11">
        <f>'[3]Total'!$G41</f>
        <v>5.042732264783032</v>
      </c>
      <c r="E44" s="11">
        <f>'[3]Total'!$H41</f>
        <v>10.590275846031831</v>
      </c>
      <c r="F44" s="11">
        <f>'[3]Total'!$F41</f>
        <v>109.85688640928817</v>
      </c>
      <c r="G44" s="11">
        <f>'[3]Apples'!$I41</f>
        <v>0.6034002267998686</v>
      </c>
      <c r="H44" s="11">
        <f>'[3]Total'!$D41</f>
        <v>141.67803402377655</v>
      </c>
      <c r="I44" s="11">
        <f t="shared" si="0"/>
        <v>269.5868205224948</v>
      </c>
      <c r="J44" s="11">
        <f>'[5]FarmPcc'!$AH62</f>
        <v>194.07565193542928</v>
      </c>
      <c r="K44" s="11">
        <f>'[6]FarmPcc'!$O42</f>
        <v>94.46329328932933</v>
      </c>
      <c r="L44" s="11">
        <f>'[1]FarmPcc'!$M42</f>
        <v>75.03184841019377</v>
      </c>
      <c r="M44" s="11">
        <f>'[4]Pcc'!$G104</f>
        <v>14.180045979203886</v>
      </c>
      <c r="N44" s="11">
        <f>'[2]Chips'!$J44</f>
        <v>18.61621715955398</v>
      </c>
      <c r="O44" s="11">
        <f>'[4]Pcc'!$D104</f>
        <v>7.573160363470398</v>
      </c>
      <c r="P44" s="11">
        <f t="shared" si="1"/>
        <v>209.8645652017514</v>
      </c>
      <c r="Q44" s="11">
        <f t="shared" si="2"/>
        <v>403.94021713718064</v>
      </c>
      <c r="R44" s="11">
        <f t="shared" si="3"/>
        <v>673.5270376596754</v>
      </c>
      <c r="T44" s="2"/>
      <c r="V44" s="2"/>
      <c r="X44" s="2"/>
    </row>
    <row r="45" spans="1:24" ht="12" customHeight="1">
      <c r="A45" s="12">
        <v>2007</v>
      </c>
      <c r="B45" s="10">
        <f>'[3]Total'!$C42</f>
        <v>123.19019621066546</v>
      </c>
      <c r="C45" s="11">
        <f>'[3]Total'!$E42</f>
        <v>16.129253015157147</v>
      </c>
      <c r="D45" s="11">
        <f>'[3]Total'!$G42</f>
        <v>5.271558681588877</v>
      </c>
      <c r="E45" s="11">
        <f>'[3]Total'!$H42</f>
        <v>9.928507632564912</v>
      </c>
      <c r="F45" s="11">
        <f>'[3]Total'!$F42</f>
        <v>106.98385017228566</v>
      </c>
      <c r="G45" s="11">
        <f>'[3]Apples'!$I42</f>
        <v>0.5263254534239717</v>
      </c>
      <c r="H45" s="11">
        <f>'[3]Total'!$D42</f>
        <v>138.83949495502054</v>
      </c>
      <c r="I45" s="11">
        <f t="shared" si="0"/>
        <v>262.029691165686</v>
      </c>
      <c r="J45" s="11">
        <f>'[5]FarmPcc'!$AH63</f>
        <v>194.26177781913373</v>
      </c>
      <c r="K45" s="11">
        <f>'[6]FarmPcc'!$O43</f>
        <v>96.78422562377007</v>
      </c>
      <c r="L45" s="11">
        <f>'[1]FarmPcc'!$M43</f>
        <v>75.77159976336462</v>
      </c>
      <c r="M45" s="11">
        <f>'[4]Pcc'!$G105</f>
        <v>14.059762355102169</v>
      </c>
      <c r="N45" s="11">
        <f>'[2]Chips'!$J45</f>
        <v>18.581576264787323</v>
      </c>
      <c r="O45" s="11">
        <f>'[4]Pcc'!$D105</f>
        <v>7.076666130291858</v>
      </c>
      <c r="P45" s="11">
        <f t="shared" si="1"/>
        <v>212.27383013731605</v>
      </c>
      <c r="Q45" s="11">
        <f t="shared" si="2"/>
        <v>406.5356079564498</v>
      </c>
      <c r="R45" s="11">
        <f t="shared" si="3"/>
        <v>668.5652991221358</v>
      </c>
      <c r="T45" s="2"/>
      <c r="V45" s="2"/>
      <c r="X45" s="2"/>
    </row>
    <row r="46" spans="1:24" ht="12" customHeight="1">
      <c r="A46" s="12">
        <v>2008</v>
      </c>
      <c r="B46" s="10">
        <f>'[3]Total'!$C43</f>
        <v>126.68764657585402</v>
      </c>
      <c r="C46" s="11">
        <f>'[3]Total'!$E43</f>
        <v>15.71841510827601</v>
      </c>
      <c r="D46" s="11">
        <f>'[3]Total'!$G43</f>
        <v>4.90726307109193</v>
      </c>
      <c r="E46" s="11">
        <f>'[3]Total'!$H43</f>
        <v>9.914472378565426</v>
      </c>
      <c r="F46" s="11">
        <f>'[3]Total'!$F43</f>
        <v>99.36791132817146</v>
      </c>
      <c r="G46" s="11">
        <f>'[3]Apples'!$I43</f>
        <v>0.7904279628385779</v>
      </c>
      <c r="H46" s="11">
        <f>'[3]Total'!$D43</f>
        <v>130.6984898489434</v>
      </c>
      <c r="I46" s="11">
        <f t="shared" si="0"/>
        <v>257.3861364247974</v>
      </c>
      <c r="J46" s="11">
        <f>'[5]FarmPcc'!$AH64</f>
        <v>188.33333705857598</v>
      </c>
      <c r="K46" s="11">
        <f>'[6]FarmPcc'!$O44</f>
        <v>94.85732569288572</v>
      </c>
      <c r="L46" s="11">
        <f>'[1]FarmPcc'!$M44</f>
        <v>73.35319338756123</v>
      </c>
      <c r="M46" s="11">
        <f>'[4]Pcc'!$G106</f>
        <v>13.886117768168255</v>
      </c>
      <c r="N46" s="11">
        <f>'[2]Chips'!$J46</f>
        <v>15.684285305494752</v>
      </c>
      <c r="O46" s="11">
        <f>'[4]Pcc'!$D106</f>
        <v>6.966530006930939</v>
      </c>
      <c r="P46" s="11">
        <f t="shared" si="1"/>
        <v>204.74745216104088</v>
      </c>
      <c r="Q46" s="11">
        <f t="shared" si="2"/>
        <v>393.08078921961686</v>
      </c>
      <c r="R46" s="11">
        <f t="shared" si="3"/>
        <v>650.4669256444142</v>
      </c>
      <c r="T46" s="2"/>
      <c r="V46" s="2"/>
      <c r="X46" s="2"/>
    </row>
    <row r="47" spans="1:24" ht="12" customHeight="1">
      <c r="A47" s="12">
        <v>2009</v>
      </c>
      <c r="B47" s="10">
        <f>'[3]Total'!$C44</f>
        <v>123.96020055651141</v>
      </c>
      <c r="C47" s="11">
        <f>'[3]Total'!$E44</f>
        <v>15.554822249731407</v>
      </c>
      <c r="D47" s="11">
        <f>'[3]Total'!$G44</f>
        <v>4.878835253533889</v>
      </c>
      <c r="E47" s="11">
        <f>'[3]Total'!$H44</f>
        <v>8.974726971983765</v>
      </c>
      <c r="F47" s="11">
        <f>'[3]Total'!$F44</f>
        <v>100.31993509952142</v>
      </c>
      <c r="G47" s="11">
        <f>'[3]Apples'!$I44</f>
        <v>0.6342100082721951</v>
      </c>
      <c r="H47" s="11">
        <f>'[3]Total'!$D44</f>
        <v>130.36252958304266</v>
      </c>
      <c r="I47" s="11">
        <f t="shared" si="0"/>
        <v>254.32273013955407</v>
      </c>
      <c r="J47" s="11">
        <f>'[5]FarmPcc'!$AH65</f>
        <v>185.53239645287505</v>
      </c>
      <c r="K47" s="11">
        <f>'[6]FarmPcc'!$O45</f>
        <v>100.73389918556427</v>
      </c>
      <c r="L47" s="11">
        <f>'[1]FarmPcc'!$M45</f>
        <v>71.72372144271436</v>
      </c>
      <c r="M47" s="11">
        <f>'[4]Pcc'!$G107</f>
        <v>13.735555801945571</v>
      </c>
      <c r="N47" s="11">
        <f>'[2]Chips'!$J47</f>
        <v>13.65402325621199</v>
      </c>
      <c r="O47" s="11">
        <f>'[4]Pcc'!$D107</f>
        <v>6.768749245522784</v>
      </c>
      <c r="P47" s="11">
        <f t="shared" si="1"/>
        <v>206.61594893195894</v>
      </c>
      <c r="Q47" s="11">
        <f t="shared" si="2"/>
        <v>392.148345384834</v>
      </c>
      <c r="R47" s="11">
        <f t="shared" si="3"/>
        <v>646.4710755243881</v>
      </c>
      <c r="T47" s="2"/>
      <c r="V47" s="2"/>
      <c r="X47" s="2"/>
    </row>
    <row r="48" spans="1:24" ht="12" customHeight="1">
      <c r="A48" s="12">
        <v>2010</v>
      </c>
      <c r="B48" s="10">
        <f>'[3]Total'!$C45</f>
        <v>128.56786402480537</v>
      </c>
      <c r="C48" s="11">
        <f>'[3]Total'!$E45</f>
        <v>14.98090563972553</v>
      </c>
      <c r="D48" s="11">
        <f>'[3]Total'!$G45</f>
        <v>5.103287183894001</v>
      </c>
      <c r="E48" s="11">
        <f>'[3]Total'!$H45</f>
        <v>9.287241177726456</v>
      </c>
      <c r="F48" s="11">
        <f>'[3]Total'!$F45</f>
        <v>97.21946187840814</v>
      </c>
      <c r="G48" s="11">
        <f>'[3]Apples'!$I45</f>
        <v>0.7139774943414127</v>
      </c>
      <c r="H48" s="11">
        <f>'[3]Total'!$D45</f>
        <v>127.30487337409554</v>
      </c>
      <c r="I48" s="11">
        <f t="shared" si="0"/>
        <v>255.8727373989009</v>
      </c>
      <c r="J48" s="11">
        <f>'[5]FarmPcc'!$AH66</f>
        <v>190.3430770669278</v>
      </c>
      <c r="K48" s="11">
        <f>'[6]FarmPcc'!$O46</f>
        <v>99.41734050715411</v>
      </c>
      <c r="L48" s="11">
        <f>'[1]FarmPcc'!$M46</f>
        <v>70.98859680812313</v>
      </c>
      <c r="M48" s="11">
        <f>'[4]Pcc'!$G108</f>
        <v>13.028832625519398</v>
      </c>
      <c r="N48" s="11">
        <f>'[2]Chips'!$J48</f>
        <v>14.998156684986665</v>
      </c>
      <c r="O48" s="11">
        <f>'[4]Pcc'!$D108</f>
        <v>8.378609824192038</v>
      </c>
      <c r="P48" s="11">
        <f t="shared" si="1"/>
        <v>206.81153644997534</v>
      </c>
      <c r="Q48" s="11">
        <f t="shared" si="2"/>
        <v>397.15461351690317</v>
      </c>
      <c r="R48" s="11">
        <f t="shared" si="3"/>
        <v>653.027350915804</v>
      </c>
      <c r="T48" s="2"/>
      <c r="V48" s="2"/>
      <c r="X48" s="2"/>
    </row>
    <row r="49" spans="1:18" ht="12" customHeight="1">
      <c r="A49" s="13">
        <v>2011</v>
      </c>
      <c r="B49" s="14">
        <f>'[3]Total'!$C46</f>
        <v>129.4073801449209</v>
      </c>
      <c r="C49" s="15">
        <f>'[3]Total'!$E46</f>
        <v>14.222457342527665</v>
      </c>
      <c r="D49" s="15">
        <f>'[3]Total'!$G46</f>
        <v>4.7203512394868845</v>
      </c>
      <c r="E49" s="15">
        <f>'[3]Total'!$H46</f>
        <v>9.55755124311019</v>
      </c>
      <c r="F49" s="15">
        <f>'[3]Total'!$F46</f>
        <v>95.59499761474633</v>
      </c>
      <c r="G49" s="15">
        <f>'[3]Apples'!$I46</f>
        <v>0.994980909808743</v>
      </c>
      <c r="H49" s="15">
        <f>'[3]Total'!$D46</f>
        <v>125.09033834967983</v>
      </c>
      <c r="I49" s="15">
        <f t="shared" si="0"/>
        <v>254.49771849460072</v>
      </c>
      <c r="J49" s="15">
        <f>'[5]FarmPcc'!$AH67</f>
        <v>185.80894354652003</v>
      </c>
      <c r="K49" s="15">
        <f>'[6]FarmPcc'!$O47</f>
        <v>91.43476066795283</v>
      </c>
      <c r="L49" s="15">
        <f>'[1]FarmPcc'!$M47</f>
        <v>70.2267952340488</v>
      </c>
      <c r="M49" s="15">
        <f>'[4]Pcc'!$G109</f>
        <v>11.781314102034083</v>
      </c>
      <c r="N49" s="15">
        <f>'[2]Chips'!$J49</f>
        <v>16.768401164457938</v>
      </c>
      <c r="O49" s="15">
        <f>'[4]Pcc'!$D109</f>
        <v>6.202628408121324</v>
      </c>
      <c r="P49" s="15">
        <f t="shared" si="1"/>
        <v>196.41389957661497</v>
      </c>
      <c r="Q49" s="15">
        <f t="shared" si="2"/>
        <v>382.222843123135</v>
      </c>
      <c r="R49" s="15">
        <f t="shared" si="3"/>
        <v>636.7205616177357</v>
      </c>
    </row>
    <row r="50" spans="1:18" ht="12" customHeight="1">
      <c r="A50" s="13">
        <v>2012</v>
      </c>
      <c r="B50" s="14">
        <f>'[3]Total'!$C47</f>
        <v>131.81004385702823</v>
      </c>
      <c r="C50" s="15">
        <f>'[3]Total'!$E47</f>
        <v>13.297380118038285</v>
      </c>
      <c r="D50" s="15">
        <f>'[3]Total'!$G47</f>
        <v>4.571556242345279</v>
      </c>
      <c r="E50" s="15">
        <f>'[3]Total'!$H47</f>
        <v>9.132145041828093</v>
      </c>
      <c r="F50" s="15">
        <f>'[3]Total'!$F47</f>
        <v>85.1566046035098</v>
      </c>
      <c r="G50" s="15">
        <f>'[3]Apples'!$I47</f>
        <v>0.5769786250237916</v>
      </c>
      <c r="H50" s="15">
        <f>'[3]Total'!$D47</f>
        <v>112.73466463074526</v>
      </c>
      <c r="I50" s="15">
        <f aca="true" t="shared" si="4" ref="I50:I56">SUM(B50,H50)</f>
        <v>244.5447084877735</v>
      </c>
      <c r="J50" s="15">
        <f>'[5]FarmPcc'!$AH68</f>
        <v>188.705474634707</v>
      </c>
      <c r="K50" s="15">
        <f>'[6]FarmPcc'!$O48</f>
        <v>92.90584136223181</v>
      </c>
      <c r="L50" s="15">
        <f>'[1]FarmPcc'!$M48</f>
        <v>70.33087982800596</v>
      </c>
      <c r="M50" s="15">
        <f>'[4]Pcc'!$G110</f>
        <v>15.247289372781566</v>
      </c>
      <c r="N50" s="15">
        <f>'[2]Chips'!$J50</f>
        <v>17.588686803207576</v>
      </c>
      <c r="O50" s="15">
        <f>'[4]Pcc'!$D110</f>
        <v>6.793656159516476</v>
      </c>
      <c r="P50" s="15">
        <f aca="true" t="shared" si="5" ref="P50:P56">SUM(K50:O50)</f>
        <v>202.8663535257434</v>
      </c>
      <c r="Q50" s="15">
        <f aca="true" t="shared" si="6" ref="Q50:Q56">P50+J50</f>
        <v>391.5718281604504</v>
      </c>
      <c r="R50" s="15">
        <f t="shared" si="3"/>
        <v>636.1165366482239</v>
      </c>
    </row>
    <row r="51" spans="1:18" ht="12" customHeight="1">
      <c r="A51" s="13">
        <v>2013</v>
      </c>
      <c r="B51" s="14">
        <f>'[3]Total'!$C48</f>
        <v>136.48063014394032</v>
      </c>
      <c r="C51" s="15">
        <f>'[3]Total'!$E48</f>
        <v>15.220385675498443</v>
      </c>
      <c r="D51" s="15">
        <f>'[3]Total'!$G48</f>
        <v>4.819721950025109</v>
      </c>
      <c r="E51" s="15">
        <f>'[3]Total'!$H48</f>
        <v>9.948118755017</v>
      </c>
      <c r="F51" s="15">
        <f>'[3]Total'!$F48</f>
        <v>87.63294008510334</v>
      </c>
      <c r="G51" s="15">
        <f>'[3]Apples'!$I48</f>
        <v>0.8246942959548175</v>
      </c>
      <c r="H51" s="15">
        <f>'[3]Total'!$D48</f>
        <v>118.44586076159871</v>
      </c>
      <c r="I51" s="15">
        <f t="shared" si="4"/>
        <v>254.92649090553903</v>
      </c>
      <c r="J51" s="15">
        <f>'[5]FarmPcc'!$AH69</f>
        <v>184.5801676529034</v>
      </c>
      <c r="K51" s="15">
        <f>'[6]FarmPcc'!$O49</f>
        <v>91.80988503855995</v>
      </c>
      <c r="L51" s="15">
        <f>'[1]FarmPcc'!$M49</f>
        <v>67.1504120114305</v>
      </c>
      <c r="M51" s="15">
        <f>'[4]Pcc'!$G111</f>
        <v>14.043477520703966</v>
      </c>
      <c r="N51" s="15">
        <f>'[2]Chips'!$J51</f>
        <v>17.815517362503154</v>
      </c>
      <c r="O51" s="15">
        <f>'[4]Pcc'!$D111</f>
        <v>6.523768169310423</v>
      </c>
      <c r="P51" s="15">
        <f t="shared" si="5"/>
        <v>197.343060102508</v>
      </c>
      <c r="Q51" s="15">
        <f t="shared" si="6"/>
        <v>381.9232277554114</v>
      </c>
      <c r="R51" s="15">
        <f t="shared" si="3"/>
        <v>636.8497186609504</v>
      </c>
    </row>
    <row r="52" spans="1:18" ht="12" customHeight="1">
      <c r="A52" s="20">
        <v>2014</v>
      </c>
      <c r="B52" s="21">
        <f>'[3]Total'!$C49</f>
        <v>136.4891730585301</v>
      </c>
      <c r="C52" s="22">
        <f>'[3]Total'!$E49</f>
        <v>13.80731491884454</v>
      </c>
      <c r="D52" s="22">
        <f>'[3]Total'!$G49</f>
        <v>5.566867851230976</v>
      </c>
      <c r="E52" s="22">
        <f>'[3]Total'!$H49</f>
        <v>9.339314548553546</v>
      </c>
      <c r="F52" s="22">
        <f>'[3]Total'!$F49</f>
        <v>84.2886892627187</v>
      </c>
      <c r="G52" s="22">
        <f>'[3]Apples'!$I49</f>
        <v>0.7767780871550239</v>
      </c>
      <c r="H52" s="22">
        <f>'[3]Total'!$D49</f>
        <v>113.7789646685028</v>
      </c>
      <c r="I52" s="22">
        <f t="shared" si="4"/>
        <v>250.2681377270329</v>
      </c>
      <c r="J52" s="22">
        <f>'[5]FarmPcc'!$AH70</f>
        <v>186.36943229831226</v>
      </c>
      <c r="K52" s="22">
        <f>'[6]FarmPcc'!$O50</f>
        <v>93.36749103935017</v>
      </c>
      <c r="L52" s="22">
        <f>'[1]FarmPcc'!$M50</f>
        <v>66.87362041444993</v>
      </c>
      <c r="M52" s="22">
        <f>'[4]Pcc'!$G112</f>
        <v>13.14556916599442</v>
      </c>
      <c r="N52" s="22">
        <f>'[2]Chips'!$J52</f>
        <v>19.952805234716138</v>
      </c>
      <c r="O52" s="22">
        <f>'[4]Pcc'!$D112</f>
        <v>6.393055665063326</v>
      </c>
      <c r="P52" s="22">
        <f t="shared" si="5"/>
        <v>199.73254151957397</v>
      </c>
      <c r="Q52" s="22">
        <f t="shared" si="6"/>
        <v>386.10197381788623</v>
      </c>
      <c r="R52" s="22">
        <f t="shared" si="3"/>
        <v>636.3701115449192</v>
      </c>
    </row>
    <row r="53" spans="1:18" ht="12" customHeight="1">
      <c r="A53" s="20">
        <v>2015</v>
      </c>
      <c r="B53" s="21">
        <f>'[3]Total'!$C50</f>
        <v>136.10716503127304</v>
      </c>
      <c r="C53" s="22">
        <f>'[3]Total'!$E50</f>
        <v>14.407967655124704</v>
      </c>
      <c r="D53" s="22">
        <f>'[3]Total'!$G50</f>
        <v>5.61697880070598</v>
      </c>
      <c r="E53" s="22">
        <f>'[3]Total'!$H50</f>
        <v>10.208382012486974</v>
      </c>
      <c r="F53" s="22">
        <f>'[3]Total'!$F50</f>
        <v>85.49383753269359</v>
      </c>
      <c r="G53" s="22">
        <f>'[3]Apples'!$I50</f>
        <v>0.832060533897925</v>
      </c>
      <c r="H53" s="22">
        <f>'[3]Total'!$D50</f>
        <v>116.55922653490919</v>
      </c>
      <c r="I53" s="22">
        <f t="shared" si="4"/>
        <v>252.66639156618223</v>
      </c>
      <c r="J53" s="22">
        <f>'[5]FarmPcc'!$AH71</f>
        <v>186.35665857889956</v>
      </c>
      <c r="K53" s="22">
        <f>'[6]FarmPcc'!$O51</f>
        <v>81.94387131885254</v>
      </c>
      <c r="L53" s="22">
        <f>'[1]FarmPcc'!$M51</f>
        <v>70.14018143410571</v>
      </c>
      <c r="M53" s="22">
        <f>'[4]Pcc'!$G113</f>
        <v>12.939146058756338</v>
      </c>
      <c r="N53" s="22">
        <f>'[2]Chips'!$J53</f>
        <v>19.55421547564937</v>
      </c>
      <c r="O53" s="22">
        <f>'[4]Pcc'!$D113</f>
        <v>8.324321106803332</v>
      </c>
      <c r="P53" s="22">
        <f t="shared" si="5"/>
        <v>192.9017353941673</v>
      </c>
      <c r="Q53" s="22">
        <f t="shared" si="6"/>
        <v>379.25839397306686</v>
      </c>
      <c r="R53" s="22">
        <f t="shared" si="3"/>
        <v>631.9247855392491</v>
      </c>
    </row>
    <row r="54" spans="1:18" ht="12" customHeight="1">
      <c r="A54" s="27">
        <v>2016</v>
      </c>
      <c r="B54" s="28">
        <f>'[3]Total'!$C51</f>
        <v>141.63388192676126</v>
      </c>
      <c r="C54" s="26">
        <f>'[3]Total'!$E51</f>
        <v>13.722601816881165</v>
      </c>
      <c r="D54" s="26">
        <f>'[3]Total'!$G51</f>
        <v>5.00064110855491</v>
      </c>
      <c r="E54" s="26">
        <f>'[3]Total'!$H51</f>
        <v>9.731317279016857</v>
      </c>
      <c r="F54" s="26">
        <f>'[3]Total'!$F51</f>
        <v>84.8443865881714</v>
      </c>
      <c r="G54" s="26">
        <f>'[3]Apples'!$I51</f>
        <v>0.840075708975952</v>
      </c>
      <c r="H54" s="26">
        <f>'[3]Total'!$D51</f>
        <v>114.1390225016003</v>
      </c>
      <c r="I54" s="26">
        <f t="shared" si="4"/>
        <v>255.77290442836156</v>
      </c>
      <c r="J54" s="26">
        <f>'[5]FarmPcc'!$AH72</f>
        <v>199.51550193652494</v>
      </c>
      <c r="K54" s="26">
        <f>'[6]FarmPcc'!$O52</f>
        <v>87.36324386646442</v>
      </c>
      <c r="L54" s="26">
        <f>'[1]FarmPcc'!$M52</f>
        <v>67.54778271303746</v>
      </c>
      <c r="M54" s="26">
        <f>'[4]Pcc'!$G114</f>
        <v>13.730976128088246</v>
      </c>
      <c r="N54" s="26">
        <f>'[2]Chips'!$J54</f>
        <v>16.57264841778944</v>
      </c>
      <c r="O54" s="26">
        <f>'[4]Pcc'!$D114</f>
        <v>10.655231780905744</v>
      </c>
      <c r="P54" s="26">
        <f t="shared" si="5"/>
        <v>195.86988290628534</v>
      </c>
      <c r="Q54" s="26">
        <f t="shared" si="6"/>
        <v>395.38538484281025</v>
      </c>
      <c r="R54" s="26">
        <f>Q54+I54</f>
        <v>651.1582892711718</v>
      </c>
    </row>
    <row r="55" spans="1:18" ht="12" customHeight="1">
      <c r="A55" s="29">
        <v>2017</v>
      </c>
      <c r="B55" s="30">
        <f>'[3]Total'!$C52</f>
        <v>142.25771898608312</v>
      </c>
      <c r="C55" s="31">
        <f>'[3]Total'!$E52</f>
        <v>13.440374035256838</v>
      </c>
      <c r="D55" s="31">
        <f>'[3]Total'!$G52</f>
        <v>4.74528658382988</v>
      </c>
      <c r="E55" s="31">
        <f>'[3]Total'!$H52</f>
        <v>9.490535516968071</v>
      </c>
      <c r="F55" s="31">
        <f>'[3]Total'!$F52</f>
        <v>81.17385700013145</v>
      </c>
      <c r="G55" s="31">
        <f>'[3]Apples'!$I52</f>
        <v>1.0615272964393105</v>
      </c>
      <c r="H55" s="31">
        <f>'[3]Total'!$D52</f>
        <v>109.91158043262556</v>
      </c>
      <c r="I55" s="31">
        <f t="shared" si="4"/>
        <v>252.16929941870868</v>
      </c>
      <c r="J55" s="31">
        <f>'[5]FarmPcc'!$AH73</f>
        <v>202.6745632231696</v>
      </c>
      <c r="K55" s="31">
        <f>'[6]FarmPcc'!$O53</f>
        <v>84.72295763103688</v>
      </c>
      <c r="L55" s="31">
        <f>'[1]FarmPcc'!$M53</f>
        <v>73.17579192952019</v>
      </c>
      <c r="M55" s="31">
        <f>'[4]Pcc'!$G115</f>
        <v>14.240002246944515</v>
      </c>
      <c r="N55" s="31">
        <f>'[2]Chips'!$J55</f>
        <v>17.76813283501273</v>
      </c>
      <c r="O55" s="31">
        <f>'[4]Pcc'!$D115</f>
        <v>11.06712775660482</v>
      </c>
      <c r="P55" s="31">
        <f t="shared" si="5"/>
        <v>200.97401239911915</v>
      </c>
      <c r="Q55" s="31">
        <f t="shared" si="6"/>
        <v>403.6485756222887</v>
      </c>
      <c r="R55" s="31">
        <f>Q55+I55</f>
        <v>655.8178750409974</v>
      </c>
    </row>
    <row r="56" spans="1:18" ht="12" customHeight="1" thickBot="1">
      <c r="A56" s="23">
        <v>2018</v>
      </c>
      <c r="B56" s="24">
        <f>'[3]Total'!$C53</f>
        <v>140.12672625832934</v>
      </c>
      <c r="C56" s="25">
        <f>'[3]Total'!$E53</f>
        <v>12.042051798150608</v>
      </c>
      <c r="D56" s="25">
        <f>'[3]Total'!$G53</f>
        <v>4.916761212302207</v>
      </c>
      <c r="E56" s="25">
        <f>'[3]Total'!$H53</f>
        <v>3.027790142135994</v>
      </c>
      <c r="F56" s="25">
        <f>'[3]Total'!$F53</f>
        <v>79.98520515603869</v>
      </c>
      <c r="G56" s="25">
        <f>'[3]Apples'!$I53</f>
        <v>0.7728817680908513</v>
      </c>
      <c r="H56" s="25">
        <f>'[3]Total'!$D53</f>
        <v>100.74469007671834</v>
      </c>
      <c r="I56" s="25">
        <f t="shared" si="4"/>
        <v>240.87141633504768</v>
      </c>
      <c r="J56" s="25">
        <f>'[5]FarmPcc'!$AH74</f>
        <v>190.398893603845</v>
      </c>
      <c r="K56" s="25">
        <f>'[6]FarmPcc'!$O54</f>
        <v>90.93275592455375</v>
      </c>
      <c r="L56" s="25">
        <f>'[1]FarmPcc'!$M54</f>
        <v>74.08491586602366</v>
      </c>
      <c r="M56" s="25">
        <f>'[4]Pcc'!$G116</f>
        <v>13.623019419016574</v>
      </c>
      <c r="N56" s="25">
        <f>'[2]Chips'!$J56</f>
        <v>18.036848091835957</v>
      </c>
      <c r="O56" s="25">
        <f>'[4]Pcc'!$D116</f>
        <v>13.703397079982416</v>
      </c>
      <c r="P56" s="25">
        <f t="shared" si="5"/>
        <v>210.38093638141237</v>
      </c>
      <c r="Q56" s="25">
        <f t="shared" si="6"/>
        <v>400.7798299852574</v>
      </c>
      <c r="R56" s="25">
        <f>Q56+I56</f>
        <v>641.6512463203051</v>
      </c>
    </row>
    <row r="57" spans="1:18" ht="12" customHeight="1" thickTop="1">
      <c r="A57" s="52" t="s">
        <v>23</v>
      </c>
      <c r="B57" s="53"/>
      <c r="C57" s="53"/>
      <c r="D57" s="53"/>
      <c r="E57" s="53"/>
      <c r="F57" s="53"/>
      <c r="G57" s="53"/>
      <c r="H57" s="53"/>
      <c r="I57" s="53"/>
      <c r="J57" s="53"/>
      <c r="K57" s="53"/>
      <c r="L57" s="53"/>
      <c r="M57" s="54"/>
      <c r="N57" s="18"/>
      <c r="O57" s="17"/>
      <c r="P57" s="17"/>
      <c r="Q57" s="17"/>
      <c r="R57" s="17"/>
    </row>
    <row r="58" spans="1:18" ht="12" customHeight="1">
      <c r="A58" s="46"/>
      <c r="B58" s="47"/>
      <c r="C58" s="47"/>
      <c r="D58" s="47"/>
      <c r="E58" s="47"/>
      <c r="F58" s="47"/>
      <c r="G58" s="47"/>
      <c r="H58" s="47"/>
      <c r="I58" s="47"/>
      <c r="J58" s="47"/>
      <c r="K58" s="47"/>
      <c r="L58" s="47"/>
      <c r="M58" s="48"/>
      <c r="N58" s="18"/>
      <c r="O58" s="17"/>
      <c r="P58" s="17"/>
      <c r="Q58" s="17"/>
      <c r="R58" s="17"/>
    </row>
    <row r="59" spans="1:18" ht="12" customHeight="1">
      <c r="A59" s="46"/>
      <c r="B59" s="47"/>
      <c r="C59" s="47"/>
      <c r="D59" s="47"/>
      <c r="E59" s="47"/>
      <c r="F59" s="47"/>
      <c r="G59" s="47"/>
      <c r="H59" s="47"/>
      <c r="I59" s="47"/>
      <c r="J59" s="47"/>
      <c r="K59" s="47"/>
      <c r="L59" s="47"/>
      <c r="M59" s="48"/>
      <c r="N59" s="18"/>
      <c r="O59" s="17"/>
      <c r="P59" s="17"/>
      <c r="Q59" s="17"/>
      <c r="R59" s="17"/>
    </row>
    <row r="60" spans="1:18" ht="12" customHeight="1">
      <c r="A60" s="46"/>
      <c r="B60" s="47"/>
      <c r="C60" s="47"/>
      <c r="D60" s="47"/>
      <c r="E60" s="47"/>
      <c r="F60" s="47"/>
      <c r="G60" s="47"/>
      <c r="H60" s="47"/>
      <c r="I60" s="47"/>
      <c r="J60" s="47"/>
      <c r="K60" s="47"/>
      <c r="L60" s="47"/>
      <c r="M60" s="48"/>
      <c r="N60" s="18"/>
      <c r="O60" s="17"/>
      <c r="P60" s="17"/>
      <c r="Q60" s="17"/>
      <c r="R60" s="17"/>
    </row>
    <row r="61" spans="1:18" ht="12" customHeight="1">
      <c r="A61" s="46"/>
      <c r="B61" s="47"/>
      <c r="C61" s="47"/>
      <c r="D61" s="47"/>
      <c r="E61" s="47"/>
      <c r="F61" s="47"/>
      <c r="G61" s="47"/>
      <c r="H61" s="47"/>
      <c r="I61" s="47"/>
      <c r="J61" s="47"/>
      <c r="K61" s="47"/>
      <c r="L61" s="47"/>
      <c r="M61" s="48"/>
      <c r="N61" s="18"/>
      <c r="O61" s="17"/>
      <c r="P61" s="17"/>
      <c r="Q61" s="17"/>
      <c r="R61" s="17"/>
    </row>
    <row r="62" spans="1:18" ht="12" customHeight="1">
      <c r="A62" s="46"/>
      <c r="B62" s="47"/>
      <c r="C62" s="47"/>
      <c r="D62" s="47"/>
      <c r="E62" s="47"/>
      <c r="F62" s="47"/>
      <c r="G62" s="47"/>
      <c r="H62" s="47"/>
      <c r="I62" s="47"/>
      <c r="J62" s="47"/>
      <c r="K62" s="47"/>
      <c r="L62" s="47"/>
      <c r="M62" s="48"/>
      <c r="N62" s="18"/>
      <c r="O62" s="17"/>
      <c r="P62" s="17"/>
      <c r="Q62" s="17"/>
      <c r="R62" s="17"/>
    </row>
    <row r="63" spans="1:18" ht="12" customHeight="1">
      <c r="A63" s="46"/>
      <c r="B63" s="47"/>
      <c r="C63" s="47"/>
      <c r="D63" s="47"/>
      <c r="E63" s="47"/>
      <c r="F63" s="47"/>
      <c r="G63" s="47"/>
      <c r="H63" s="47"/>
      <c r="I63" s="47"/>
      <c r="J63" s="47"/>
      <c r="K63" s="47"/>
      <c r="L63" s="47"/>
      <c r="M63" s="48"/>
      <c r="N63" s="18"/>
      <c r="O63" s="17"/>
      <c r="P63" s="17"/>
      <c r="Q63" s="17"/>
      <c r="R63" s="17"/>
    </row>
    <row r="64" spans="1:18" ht="12" customHeight="1">
      <c r="A64" s="49"/>
      <c r="B64" s="50"/>
      <c r="C64" s="50"/>
      <c r="D64" s="50"/>
      <c r="E64" s="50"/>
      <c r="F64" s="50"/>
      <c r="G64" s="50"/>
      <c r="H64" s="50"/>
      <c r="I64" s="50"/>
      <c r="J64" s="50"/>
      <c r="K64" s="50"/>
      <c r="L64" s="50"/>
      <c r="M64" s="51"/>
      <c r="N64" s="18"/>
      <c r="O64" s="17"/>
      <c r="P64" s="17"/>
      <c r="Q64" s="17"/>
      <c r="R64" s="17"/>
    </row>
    <row r="65" spans="1:18" ht="12" customHeight="1">
      <c r="A65" s="46" t="s">
        <v>24</v>
      </c>
      <c r="B65" s="47"/>
      <c r="C65" s="47"/>
      <c r="D65" s="47"/>
      <c r="E65" s="47"/>
      <c r="F65" s="47"/>
      <c r="G65" s="47"/>
      <c r="H65" s="47"/>
      <c r="I65" s="47"/>
      <c r="J65" s="47"/>
      <c r="K65" s="47"/>
      <c r="L65" s="47"/>
      <c r="M65" s="48"/>
      <c r="N65" s="17"/>
      <c r="O65" s="17"/>
      <c r="P65" s="17"/>
      <c r="Q65" s="17"/>
      <c r="R65" s="17"/>
    </row>
  </sheetData>
  <sheetProtection/>
  <mergeCells count="23">
    <mergeCell ref="A2:A6"/>
    <mergeCell ref="B3:B6"/>
    <mergeCell ref="I3:I6"/>
    <mergeCell ref="C4:C6"/>
    <mergeCell ref="D4:D6"/>
    <mergeCell ref="E4:E6"/>
    <mergeCell ref="A1:R1"/>
    <mergeCell ref="B7:R7"/>
    <mergeCell ref="A65:M65"/>
    <mergeCell ref="A64:M64"/>
    <mergeCell ref="A57:M63"/>
    <mergeCell ref="L4:L6"/>
    <mergeCell ref="M4:M6"/>
    <mergeCell ref="P4:P6"/>
    <mergeCell ref="N4:N6"/>
    <mergeCell ref="R2:R6"/>
    <mergeCell ref="J3:J6"/>
    <mergeCell ref="Q3:Q6"/>
    <mergeCell ref="O4:O6"/>
    <mergeCell ref="F4:F6"/>
    <mergeCell ref="G4:G6"/>
    <mergeCell ref="H4:H6"/>
    <mergeCell ref="K4:K6"/>
  </mergeCells>
  <printOptions horizontalCentered="1" verticalCentered="1"/>
  <pageMargins left="0.5" right="0.5" top="0.7" bottom="0.7" header="0.5" footer="0.5"/>
  <pageSetup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Andrzej Blazejczyk</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Fruit and Vegetables (fresh weight equivalent): Per capita availability</dc:title>
  <dc:subject>Agricultural economics</dc:subject>
  <dc:creator>Andrzej Blazejczyk</dc:creator>
  <cp:keywords>Fruit, vegetables, food consumption, food availability, per capita, fresh, canned, dried, frozen, juice, legumes</cp:keywords>
  <dc:description/>
  <cp:lastModifiedBy>helpdesk</cp:lastModifiedBy>
  <cp:lastPrinted>2012-04-10T18:47:54Z</cp:lastPrinted>
  <dcterms:created xsi:type="dcterms:W3CDTF">2000-01-04T20:19:22Z</dcterms:created>
  <dcterms:modified xsi:type="dcterms:W3CDTF">2020-07-22T21:21:29Z</dcterms:modified>
  <cp:category>Food Availability</cp:category>
  <cp:version/>
  <cp:contentType/>
  <cp:contentStatus/>
</cp:coreProperties>
</file>