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9" sheetId="1" r:id="rId1"/>
  </sheets>
  <definedNames>
    <definedName name="_xlnm.Print_Area" localSheetId="0">'table19'!$A$5:$AW$58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<sst xmlns="http://schemas.openxmlformats.org/spreadsheetml/2006/main" count="63" uniqueCount="63">
  <si>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</si>
  <si>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</si>
  <si>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</si>
  <si>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</si>
  <si>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</si>
  <si>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</si>
  <si>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</si>
  <si>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</si>
  <si>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</si>
  <si>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</si>
  <si>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</si>
  <si>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</si>
  <si>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</si>
  <si>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</si>
  <si>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</si>
  <si>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</si>
  <si>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</si>
  <si>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</si>
  <si>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</si>
  <si>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</si>
  <si>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</si>
  <si>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</si>
  <si>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</si>
  <si>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</si>
  <si>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</si>
  <si>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</si>
  <si>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</si>
  <si>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</si>
  <si>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</si>
  <si>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</si>
  <si>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</si>
  <si>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</si>
  <si>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</si>
  <si>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</si>
  <si>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</si>
  <si>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</si>
  <si>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</si>
  <si>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</si>
  <si>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</si>
  <si>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</si>
  <si>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</si>
  <si>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</si>
  <si>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</si>
  <si>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</si>
  <si>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</si>
  <si>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</si>
  <si>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</si>
  <si>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</si>
  <si>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</si>
  <si>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</si>
  <si>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</si>
  <si>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</si>
  <si>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</si>
  <si>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</si>
  <si>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</si>
  <si>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</si>
  <si>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</si>
  <si>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</si>
  <si>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19. Indices of total factor productivity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</si>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</sst>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7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57" s="17" customFormat="1" ht="12.75">
      <c r="A9" s="16">
        <v>1960</v>
      </c>
      <c r="B9" s="25">
        <v>0.6598899709170906</v>
      </c>
      <c r="C9" s="25">
        <v>0.5863641950765837</v>
      </c>
      <c r="D9" s="25">
        <v>0.7056849906297343</v>
      </c>
      <c r="E9" s="25">
        <v>0.8642923589193718</v>
      </c>
      <c r="F9" s="25">
        <v>0.6359178202552602</v>
      </c>
      <c r="G9" s="25">
        <v>0.5027884262023447</v>
      </c>
      <c r="H9" s="25">
        <v>0.6497787066771918</v>
      </c>
      <c r="I9" s="25">
        <v>0.8648868169614083</v>
      </c>
      <c r="J9" s="25">
        <v>0.5986241713117285</v>
      </c>
      <c r="K9" s="25">
        <v>0.673337928581901</v>
      </c>
      <c r="L9" s="25">
        <v>0.5891079853659608</v>
      </c>
      <c r="M9" s="25">
        <v>0.6455509606733191</v>
      </c>
      <c r="N9" s="25">
        <v>0.5210801759033603</v>
      </c>
      <c r="O9" s="25">
        <v>0.6377350443276267</v>
      </c>
      <c r="P9" s="25">
        <v>0.46337191424393287</v>
      </c>
      <c r="Q9" s="25">
        <v>0.4240614142039061</v>
      </c>
      <c r="R9" s="25">
        <v>0.5068531211999318</v>
      </c>
      <c r="S9" s="25">
        <v>0.5578178896812326</v>
      </c>
      <c r="T9" s="25">
        <v>0.49657125988028195</v>
      </c>
      <c r="U9" s="25">
        <v>0.38321193519159713</v>
      </c>
      <c r="V9" s="25">
        <v>0.5462350598810787</v>
      </c>
      <c r="W9" s="25">
        <v>0.5012352928249445</v>
      </c>
      <c r="X9" s="25">
        <v>0.47380309480466826</v>
      </c>
      <c r="Y9" s="25">
        <v>0.44467840715965257</v>
      </c>
      <c r="Z9" s="25">
        <v>0.6022965872212177</v>
      </c>
      <c r="AA9" s="25">
        <v>0.44608965469795336</v>
      </c>
      <c r="AB9" s="25">
        <v>0.5745899042192765</v>
      </c>
      <c r="AC9" s="25">
        <v>0.4231152162167094</v>
      </c>
      <c r="AD9" s="25">
        <v>0.6160835467313696</v>
      </c>
      <c r="AE9" s="25">
        <v>0.4727532641420627</v>
      </c>
      <c r="AF9" s="25">
        <v>0.5594103847032073</v>
      </c>
      <c r="AG9" s="25">
        <v>0.5897660530511973</v>
      </c>
      <c r="AH9" s="25">
        <v>0.46730154853310074</v>
      </c>
      <c r="AI9" s="25">
        <v>0.596184644625036</v>
      </c>
      <c r="AJ9" s="25">
        <v>0.42309579497032945</v>
      </c>
      <c r="AK9" s="25">
        <v>0.478121376735121</v>
      </c>
      <c r="AL9" s="25">
        <v>0.4765673715084776</v>
      </c>
      <c r="AM9" s="25">
        <v>0.5531098175997803</v>
      </c>
      <c r="AN9" s="25">
        <v>0.5530351905332721</v>
      </c>
      <c r="AO9" s="25">
        <v>0.4661177956833211</v>
      </c>
      <c r="AP9" s="25">
        <v>0.5375812872652493</v>
      </c>
      <c r="AQ9" s="25">
        <v>0.48740095955758755</v>
      </c>
      <c r="AR9" s="25">
        <v>0.4932894264882481</v>
      </c>
      <c r="AS9" s="25">
        <v>0.5273671557122744</v>
      </c>
      <c r="AT9" s="25">
        <v>0.5361691475471151</v>
      </c>
      <c r="AU9" s="25">
        <v>0.5523091107435756</v>
      </c>
      <c r="AV9" s="25">
        <v>0.3277841307046662</v>
      </c>
      <c r="AW9" s="25">
        <v>0.42810128918487617</v>
      </c>
      <c r="AZ9" s="25"/>
      <c r="BA9" s="25"/>
      <c r="BB9" s="25"/>
      <c r="BD9" s="26"/>
      <c r="BE9" s="25"/>
    </row>
    <row r="10" spans="1:57" s="17" customFormat="1" ht="12.75">
      <c r="A10" s="16">
        <v>1961</v>
      </c>
      <c r="B10" s="25">
        <v>0.6755061625389767</v>
      </c>
      <c r="C10" s="25">
        <v>0.6179755957478034</v>
      </c>
      <c r="D10" s="25">
        <v>0.7297938429367506</v>
      </c>
      <c r="E10" s="25">
        <v>0.8541570282594338</v>
      </c>
      <c r="F10" s="25">
        <v>0.6306514945244066</v>
      </c>
      <c r="G10" s="25">
        <v>0.5260205386363019</v>
      </c>
      <c r="H10" s="25">
        <v>0.6852538562789838</v>
      </c>
      <c r="I10" s="25">
        <v>0.9356129245537628</v>
      </c>
      <c r="J10" s="25">
        <v>0.6627010464561544</v>
      </c>
      <c r="K10" s="25">
        <v>0.6967278646348423</v>
      </c>
      <c r="L10" s="25">
        <v>0.613188915206807</v>
      </c>
      <c r="M10" s="25">
        <v>0.6694228358703255</v>
      </c>
      <c r="N10" s="25">
        <v>0.5353114838365874</v>
      </c>
      <c r="O10" s="25">
        <v>0.6045401948874002</v>
      </c>
      <c r="P10" s="25">
        <v>0.5047829843088716</v>
      </c>
      <c r="Q10" s="25">
        <v>0.43463149153137726</v>
      </c>
      <c r="R10" s="25">
        <v>0.5305229146058372</v>
      </c>
      <c r="S10" s="25">
        <v>0.5633541401990643</v>
      </c>
      <c r="T10" s="25">
        <v>0.5398271989363015</v>
      </c>
      <c r="U10" s="25">
        <v>0.4098461703587056</v>
      </c>
      <c r="V10" s="25">
        <v>0.5647603042767061</v>
      </c>
      <c r="W10" s="25">
        <v>0.5158250369865102</v>
      </c>
      <c r="X10" s="25">
        <v>0.5129930194701909</v>
      </c>
      <c r="Y10" s="25">
        <v>0.40122712928415255</v>
      </c>
      <c r="Z10" s="25">
        <v>0.6173525576990433</v>
      </c>
      <c r="AA10" s="25">
        <v>0.35061902861363997</v>
      </c>
      <c r="AB10" s="25">
        <v>0.548110230339605</v>
      </c>
      <c r="AC10" s="25">
        <v>0.45695650844305913</v>
      </c>
      <c r="AD10" s="25">
        <v>0.6368744941274447</v>
      </c>
      <c r="AE10" s="25">
        <v>0.4676983861978764</v>
      </c>
      <c r="AF10" s="25">
        <v>0.5495650723721577</v>
      </c>
      <c r="AG10" s="25">
        <v>0.6163927194384722</v>
      </c>
      <c r="AH10" s="25">
        <v>0.4703650765463296</v>
      </c>
      <c r="AI10" s="25">
        <v>0.5751236895952531</v>
      </c>
      <c r="AJ10" s="25">
        <v>0.4354856782451362</v>
      </c>
      <c r="AK10" s="25">
        <v>0.4998056779119193</v>
      </c>
      <c r="AL10" s="25">
        <v>0.49387732137787493</v>
      </c>
      <c r="AM10" s="25">
        <v>0.5681425911911409</v>
      </c>
      <c r="AN10" s="25">
        <v>0.5239393254121433</v>
      </c>
      <c r="AO10" s="25">
        <v>0.5026735989378772</v>
      </c>
      <c r="AP10" s="25">
        <v>0.5285577634804174</v>
      </c>
      <c r="AQ10" s="25">
        <v>0.4869281341864888</v>
      </c>
      <c r="AR10" s="25">
        <v>0.5202485368706478</v>
      </c>
      <c r="AS10" s="25">
        <v>0.5653807504399353</v>
      </c>
      <c r="AT10" s="25">
        <v>0.548900337199022</v>
      </c>
      <c r="AU10" s="25">
        <v>0.5726247039082172</v>
      </c>
      <c r="AV10" s="25">
        <v>0.33700807760896323</v>
      </c>
      <c r="AW10" s="25">
        <v>0.4337428422726796</v>
      </c>
      <c r="AZ10" s="25"/>
      <c r="BA10" s="25"/>
      <c r="BB10" s="25"/>
      <c r="BD10" s="26"/>
      <c r="BE10" s="25"/>
    </row>
    <row r="11" spans="1:57" s="17" customFormat="1" ht="12.75">
      <c r="A11" s="16">
        <v>1962</v>
      </c>
      <c r="B11" s="25">
        <v>0.6358839908437988</v>
      </c>
      <c r="C11" s="25">
        <v>0.624562447258255</v>
      </c>
      <c r="D11" s="25">
        <v>0.6789639275907368</v>
      </c>
      <c r="E11" s="25">
        <v>0.8689222355154584</v>
      </c>
      <c r="F11" s="25">
        <v>0.5825878624565161</v>
      </c>
      <c r="G11" s="25">
        <v>0.5242280965163255</v>
      </c>
      <c r="H11" s="25">
        <v>0.6844328004153767</v>
      </c>
      <c r="I11" s="25">
        <v>1.0124664065432878</v>
      </c>
      <c r="J11" s="25">
        <v>0.6552257204744434</v>
      </c>
      <c r="K11" s="25">
        <v>0.6897520889292326</v>
      </c>
      <c r="L11" s="25">
        <v>0.6402120292127182</v>
      </c>
      <c r="M11" s="25">
        <v>0.6724608535696442</v>
      </c>
      <c r="N11" s="25">
        <v>0.5616424016225268</v>
      </c>
      <c r="O11" s="25">
        <v>0.5961443954303647</v>
      </c>
      <c r="P11" s="25">
        <v>0.4995532386896481</v>
      </c>
      <c r="Q11" s="25">
        <v>0.45648720211579086</v>
      </c>
      <c r="R11" s="25">
        <v>0.5542699636123133</v>
      </c>
      <c r="S11" s="25">
        <v>0.5640248117465622</v>
      </c>
      <c r="T11" s="25">
        <v>0.5556754458242578</v>
      </c>
      <c r="U11" s="25">
        <v>0.42764244482971</v>
      </c>
      <c r="V11" s="25">
        <v>0.5288012005562025</v>
      </c>
      <c r="W11" s="25">
        <v>0.5058432792488634</v>
      </c>
      <c r="X11" s="25">
        <v>0.49944574533976266</v>
      </c>
      <c r="Y11" s="25">
        <v>0.48810203691937354</v>
      </c>
      <c r="Z11" s="25">
        <v>0.6515850048873634</v>
      </c>
      <c r="AA11" s="25">
        <v>0.5283122961494942</v>
      </c>
      <c r="AB11" s="25">
        <v>0.5677912250098596</v>
      </c>
      <c r="AC11" s="25">
        <v>0.466726359807071</v>
      </c>
      <c r="AD11" s="25">
        <v>0.6346577838281677</v>
      </c>
      <c r="AE11" s="25">
        <v>0.48652876423002145</v>
      </c>
      <c r="AF11" s="25">
        <v>0.576368038766808</v>
      </c>
      <c r="AG11" s="25">
        <v>0.6146469370420645</v>
      </c>
      <c r="AH11" s="25">
        <v>0.48691282809260966</v>
      </c>
      <c r="AI11" s="25">
        <v>0.5196850671251241</v>
      </c>
      <c r="AJ11" s="25">
        <v>0.4490342032293638</v>
      </c>
      <c r="AK11" s="25">
        <v>0.49875867655304545</v>
      </c>
      <c r="AL11" s="25">
        <v>0.5608468628999467</v>
      </c>
      <c r="AM11" s="25">
        <v>0.600527636901316</v>
      </c>
      <c r="AN11" s="25">
        <v>0.5547307603054834</v>
      </c>
      <c r="AO11" s="25">
        <v>0.4910964378309089</v>
      </c>
      <c r="AP11" s="25">
        <v>0.506772342885485</v>
      </c>
      <c r="AQ11" s="25">
        <v>0.5107505101466908</v>
      </c>
      <c r="AR11" s="25">
        <v>0.5289238901264668</v>
      </c>
      <c r="AS11" s="25">
        <v>0.5581248204861552</v>
      </c>
      <c r="AT11" s="25">
        <v>0.5795173070132941</v>
      </c>
      <c r="AU11" s="25">
        <v>0.5918256052810326</v>
      </c>
      <c r="AV11" s="25">
        <v>0.3277808593242039</v>
      </c>
      <c r="AW11" s="25">
        <v>0.43141995404786876</v>
      </c>
      <c r="AZ11" s="25"/>
      <c r="BA11" s="25"/>
      <c r="BB11" s="25"/>
      <c r="BD11" s="26"/>
      <c r="BE11" s="25"/>
    </row>
    <row r="12" spans="1:57" s="17" customFormat="1" ht="12.75">
      <c r="A12" s="16">
        <v>1963</v>
      </c>
      <c r="B12" s="25">
        <v>0.7073181694567681</v>
      </c>
      <c r="C12" s="25">
        <v>0.6455036054448032</v>
      </c>
      <c r="D12" s="25">
        <v>0.7403725746602486</v>
      </c>
      <c r="E12" s="25">
        <v>0.9112952941543204</v>
      </c>
      <c r="F12" s="25">
        <v>0.6038486681567189</v>
      </c>
      <c r="G12" s="25">
        <v>0.5595527501492369</v>
      </c>
      <c r="H12" s="25">
        <v>0.7203570427844804</v>
      </c>
      <c r="I12" s="25">
        <v>0.8839070364774454</v>
      </c>
      <c r="J12" s="25">
        <v>0.7169548878145454</v>
      </c>
      <c r="K12" s="25">
        <v>0.7344874359487833</v>
      </c>
      <c r="L12" s="25">
        <v>0.6492115269621783</v>
      </c>
      <c r="M12" s="25">
        <v>0.7146221926228908</v>
      </c>
      <c r="N12" s="25">
        <v>0.5987761385352715</v>
      </c>
      <c r="O12" s="25">
        <v>0.5769570830734387</v>
      </c>
      <c r="P12" s="25">
        <v>0.517266498142149</v>
      </c>
      <c r="Q12" s="25">
        <v>0.48898091117767156</v>
      </c>
      <c r="R12" s="25">
        <v>0.587514322806724</v>
      </c>
      <c r="S12" s="25">
        <v>0.5851434112736835</v>
      </c>
      <c r="T12" s="25">
        <v>0.5865370843065345</v>
      </c>
      <c r="U12" s="25">
        <v>0.4338961624013564</v>
      </c>
      <c r="V12" s="25">
        <v>0.5819416059297098</v>
      </c>
      <c r="W12" s="25">
        <v>0.5467188007833506</v>
      </c>
      <c r="X12" s="25">
        <v>0.57689957445796</v>
      </c>
      <c r="Y12" s="25">
        <v>0.4908481566364085</v>
      </c>
      <c r="Z12" s="25">
        <v>0.6649205595810128</v>
      </c>
      <c r="AA12" s="25">
        <v>0.4792885746286991</v>
      </c>
      <c r="AB12" s="25">
        <v>0.5632355254012632</v>
      </c>
      <c r="AC12" s="25">
        <v>0.4918200926702487</v>
      </c>
      <c r="AD12" s="25">
        <v>0.650572486957492</v>
      </c>
      <c r="AE12" s="25">
        <v>0.49087866939588104</v>
      </c>
      <c r="AF12" s="25">
        <v>0.615758821094821</v>
      </c>
      <c r="AG12" s="25">
        <v>0.6704069631558218</v>
      </c>
      <c r="AH12" s="25">
        <v>0.5153614687731746</v>
      </c>
      <c r="AI12" s="25">
        <v>0.525699954911474</v>
      </c>
      <c r="AJ12" s="25">
        <v>0.45842919720418424</v>
      </c>
      <c r="AK12" s="25">
        <v>0.5414777060183547</v>
      </c>
      <c r="AL12" s="25">
        <v>0.632048185060015</v>
      </c>
      <c r="AM12" s="25">
        <v>0.6250415253935521</v>
      </c>
      <c r="AN12" s="25">
        <v>0.5473453196002241</v>
      </c>
      <c r="AO12" s="25">
        <v>0.5095171616628619</v>
      </c>
      <c r="AP12" s="25">
        <v>0.5433606884846832</v>
      </c>
      <c r="AQ12" s="25">
        <v>0.5082517997621994</v>
      </c>
      <c r="AR12" s="25">
        <v>0.4877058443948773</v>
      </c>
      <c r="AS12" s="25">
        <v>0.5888594468667824</v>
      </c>
      <c r="AT12" s="25">
        <v>0.6065289007171628</v>
      </c>
      <c r="AU12" s="25">
        <v>0.58595695722797</v>
      </c>
      <c r="AV12" s="25">
        <v>0.3384179039252935</v>
      </c>
      <c r="AW12" s="25">
        <v>0.45187328833904766</v>
      </c>
      <c r="AZ12" s="25"/>
      <c r="BA12" s="25"/>
      <c r="BB12" s="25"/>
      <c r="BD12" s="26"/>
      <c r="BE12" s="25"/>
    </row>
    <row r="13" spans="1:57" s="17" customFormat="1" ht="12.75">
      <c r="A13" s="16">
        <v>1964</v>
      </c>
      <c r="B13" s="25">
        <v>0.6952432551178336</v>
      </c>
      <c r="C13" s="25">
        <v>0.6879463218031648</v>
      </c>
      <c r="D13" s="25">
        <v>0.7069368528050834</v>
      </c>
      <c r="E13" s="25">
        <v>0.9511275634777954</v>
      </c>
      <c r="F13" s="25">
        <v>0.6197940604299734</v>
      </c>
      <c r="G13" s="25">
        <v>0.5593628634592843</v>
      </c>
      <c r="H13" s="25">
        <v>0.6862544772618473</v>
      </c>
      <c r="I13" s="25">
        <v>0.8689122954154429</v>
      </c>
      <c r="J13" s="25">
        <v>0.6936460556353222</v>
      </c>
      <c r="K13" s="25">
        <v>0.735150547719648</v>
      </c>
      <c r="L13" s="25">
        <v>0.6368152231834192</v>
      </c>
      <c r="M13" s="25">
        <v>0.6931731856477162</v>
      </c>
      <c r="N13" s="25">
        <v>0.5577306844871204</v>
      </c>
      <c r="O13" s="25">
        <v>0.5981986795112124</v>
      </c>
      <c r="P13" s="25">
        <v>0.5604761193383623</v>
      </c>
      <c r="Q13" s="25">
        <v>0.4942886420008689</v>
      </c>
      <c r="R13" s="25">
        <v>0.59726457409449</v>
      </c>
      <c r="S13" s="25">
        <v>0.5956331470582883</v>
      </c>
      <c r="T13" s="25">
        <v>0.5823779937803238</v>
      </c>
      <c r="U13" s="25">
        <v>0.4629389020780567</v>
      </c>
      <c r="V13" s="25">
        <v>0.5444783498843264</v>
      </c>
      <c r="W13" s="25">
        <v>0.5180917733689764</v>
      </c>
      <c r="X13" s="25">
        <v>0.5847357963973321</v>
      </c>
      <c r="Y13" s="25">
        <v>0.4991859231855453</v>
      </c>
      <c r="Z13" s="25">
        <v>0.7150667100880893</v>
      </c>
      <c r="AA13" s="25">
        <v>0.4905277438389515</v>
      </c>
      <c r="AB13" s="25">
        <v>0.575472792673603</v>
      </c>
      <c r="AC13" s="25">
        <v>0.49700934894877097</v>
      </c>
      <c r="AD13" s="25">
        <v>0.6285164226070471</v>
      </c>
      <c r="AE13" s="25">
        <v>0.4962669386359936</v>
      </c>
      <c r="AF13" s="25">
        <v>0.601826019018443</v>
      </c>
      <c r="AG13" s="25">
        <v>0.6497940173886871</v>
      </c>
      <c r="AH13" s="25">
        <v>0.5112106005070014</v>
      </c>
      <c r="AI13" s="25">
        <v>0.5568260305344169</v>
      </c>
      <c r="AJ13" s="25">
        <v>0.4693030069219069</v>
      </c>
      <c r="AK13" s="25">
        <v>0.5459435147952135</v>
      </c>
      <c r="AL13" s="25">
        <v>0.6676086583046356</v>
      </c>
      <c r="AM13" s="25">
        <v>0.6368757873057042</v>
      </c>
      <c r="AN13" s="25">
        <v>0.5239601552255069</v>
      </c>
      <c r="AO13" s="25">
        <v>0.5309183642653065</v>
      </c>
      <c r="AP13" s="25">
        <v>0.5439433251355771</v>
      </c>
      <c r="AQ13" s="25">
        <v>0.5136478841308342</v>
      </c>
      <c r="AR13" s="25">
        <v>0.5524173319612508</v>
      </c>
      <c r="AS13" s="25">
        <v>0.5944084704563257</v>
      </c>
      <c r="AT13" s="25">
        <v>0.6311873439901335</v>
      </c>
      <c r="AU13" s="25">
        <v>0.6086219512737323</v>
      </c>
      <c r="AV13" s="25">
        <v>0.3524310587605343</v>
      </c>
      <c r="AW13" s="25">
        <v>0.44636207586058</v>
      </c>
      <c r="AZ13" s="25"/>
      <c r="BA13" s="25"/>
      <c r="BB13" s="25"/>
      <c r="BD13" s="26"/>
      <c r="BE13" s="25"/>
    </row>
    <row r="14" spans="1:57" s="17" customFormat="1" ht="12.75">
      <c r="A14" s="16">
        <v>1965</v>
      </c>
      <c r="B14" s="25">
        <v>0.697374846241854</v>
      </c>
      <c r="C14" s="25">
        <v>0.7106599433733811</v>
      </c>
      <c r="D14" s="25">
        <v>0.7281531291546963</v>
      </c>
      <c r="E14" s="25">
        <v>0.9051099166311057</v>
      </c>
      <c r="F14" s="25">
        <v>0.580946188337407</v>
      </c>
      <c r="G14" s="25">
        <v>0.5923601383327566</v>
      </c>
      <c r="H14" s="25">
        <v>0.7417298838657244</v>
      </c>
      <c r="I14" s="25">
        <v>0.9506693787029806</v>
      </c>
      <c r="J14" s="25">
        <v>0.6918102753792769</v>
      </c>
      <c r="K14" s="25">
        <v>0.7360285690115088</v>
      </c>
      <c r="L14" s="25">
        <v>0.6331300418434902</v>
      </c>
      <c r="M14" s="25">
        <v>0.7583143594681895</v>
      </c>
      <c r="N14" s="25">
        <v>0.6064021590739735</v>
      </c>
      <c r="O14" s="25">
        <v>0.6392433292219196</v>
      </c>
      <c r="P14" s="25">
        <v>0.5206487611972999</v>
      </c>
      <c r="Q14" s="25">
        <v>0.5126346230665404</v>
      </c>
      <c r="R14" s="25">
        <v>0.603499824868545</v>
      </c>
      <c r="S14" s="25">
        <v>0.6204860419936826</v>
      </c>
      <c r="T14" s="25">
        <v>0.5678622178755112</v>
      </c>
      <c r="U14" s="25">
        <v>0.4473928053059911</v>
      </c>
      <c r="V14" s="25">
        <v>0.5643527441901842</v>
      </c>
      <c r="W14" s="25">
        <v>0.5569932923356233</v>
      </c>
      <c r="X14" s="25">
        <v>0.5817552154324559</v>
      </c>
      <c r="Y14" s="25">
        <v>0.5447741664599255</v>
      </c>
      <c r="Z14" s="25">
        <v>0.644152464937571</v>
      </c>
      <c r="AA14" s="25">
        <v>0.5400957388223168</v>
      </c>
      <c r="AB14" s="25">
        <v>0.5965209143129145</v>
      </c>
      <c r="AC14" s="25">
        <v>0.523709405707415</v>
      </c>
      <c r="AD14" s="25">
        <v>0.6669346503408664</v>
      </c>
      <c r="AE14" s="25">
        <v>0.4882211592064809</v>
      </c>
      <c r="AF14" s="25">
        <v>0.5942999494284135</v>
      </c>
      <c r="AG14" s="25">
        <v>0.6947464903310061</v>
      </c>
      <c r="AH14" s="25">
        <v>0.5277122609004768</v>
      </c>
      <c r="AI14" s="25">
        <v>0.6123725809217853</v>
      </c>
      <c r="AJ14" s="25">
        <v>0.48717584887845505</v>
      </c>
      <c r="AK14" s="25">
        <v>0.5646668079828329</v>
      </c>
      <c r="AL14" s="25">
        <v>0.6281210922557486</v>
      </c>
      <c r="AM14" s="25">
        <v>0.6649056084325871</v>
      </c>
      <c r="AN14" s="25">
        <v>0.5702550821711995</v>
      </c>
      <c r="AO14" s="25">
        <v>0.533865401471103</v>
      </c>
      <c r="AP14" s="25">
        <v>0.5746856591178896</v>
      </c>
      <c r="AQ14" s="25">
        <v>0.550093554044424</v>
      </c>
      <c r="AR14" s="25">
        <v>0.5423475263957708</v>
      </c>
      <c r="AS14" s="25">
        <v>0.5939752123645781</v>
      </c>
      <c r="AT14" s="25">
        <v>0.6349739545026176</v>
      </c>
      <c r="AU14" s="25">
        <v>0.6123770482411417</v>
      </c>
      <c r="AV14" s="25">
        <v>0.34935592521043</v>
      </c>
      <c r="AW14" s="25">
        <v>0.43783858377034435</v>
      </c>
      <c r="AZ14" s="25"/>
      <c r="BA14" s="25"/>
      <c r="BB14" s="25"/>
      <c r="BD14" s="26"/>
      <c r="BE14" s="25"/>
    </row>
    <row r="15" spans="1:57" s="17" customFormat="1" ht="12.75">
      <c r="A15" s="16">
        <v>1966</v>
      </c>
      <c r="B15" s="25">
        <v>0.6436362514160779</v>
      </c>
      <c r="C15" s="25">
        <v>0.6723837435620851</v>
      </c>
      <c r="D15" s="25">
        <v>0.7364149637003348</v>
      </c>
      <c r="E15" s="25">
        <v>0.9712499928644828</v>
      </c>
      <c r="F15" s="25">
        <v>0.6346665896629713</v>
      </c>
      <c r="G15" s="25">
        <v>0.6153359820652002</v>
      </c>
      <c r="H15" s="25">
        <v>0.7073071657260293</v>
      </c>
      <c r="I15" s="25">
        <v>0.9846388439288628</v>
      </c>
      <c r="J15" s="25">
        <v>0.7082881577237353</v>
      </c>
      <c r="K15" s="25">
        <v>0.7523289337796533</v>
      </c>
      <c r="L15" s="25">
        <v>0.641498112068932</v>
      </c>
      <c r="M15" s="25">
        <v>0.704473287855858</v>
      </c>
      <c r="N15" s="25">
        <v>0.564673906231357</v>
      </c>
      <c r="O15" s="25">
        <v>0.6023503163147881</v>
      </c>
      <c r="P15" s="25">
        <v>0.5020108371937579</v>
      </c>
      <c r="Q15" s="25">
        <v>0.5235809354368673</v>
      </c>
      <c r="R15" s="25">
        <v>0.6363576475226244</v>
      </c>
      <c r="S15" s="25">
        <v>0.5958015520179117</v>
      </c>
      <c r="T15" s="25">
        <v>0.5676336093259893</v>
      </c>
      <c r="U15" s="25">
        <v>0.4430499893561345</v>
      </c>
      <c r="V15" s="25">
        <v>0.5726776752241376</v>
      </c>
      <c r="W15" s="25">
        <v>0.518132089365933</v>
      </c>
      <c r="X15" s="25">
        <v>0.576646103641845</v>
      </c>
      <c r="Y15" s="25">
        <v>0.5176421137217018</v>
      </c>
      <c r="Z15" s="25">
        <v>0.6707123156614323</v>
      </c>
      <c r="AA15" s="25">
        <v>0.5026013847288122</v>
      </c>
      <c r="AB15" s="25">
        <v>0.6582325345674931</v>
      </c>
      <c r="AC15" s="25">
        <v>0.5622226862544354</v>
      </c>
      <c r="AD15" s="25">
        <v>0.6898413731891004</v>
      </c>
      <c r="AE15" s="25">
        <v>0.5152267170418313</v>
      </c>
      <c r="AF15" s="25">
        <v>0.6217532026926401</v>
      </c>
      <c r="AG15" s="25">
        <v>0.6865020508103713</v>
      </c>
      <c r="AH15" s="25">
        <v>0.5575861566203323</v>
      </c>
      <c r="AI15" s="25">
        <v>0.5437186763550652</v>
      </c>
      <c r="AJ15" s="25">
        <v>0.5263554895862914</v>
      </c>
      <c r="AK15" s="25">
        <v>0.5501651437253635</v>
      </c>
      <c r="AL15" s="25">
        <v>0.6471997181639788</v>
      </c>
      <c r="AM15" s="25">
        <v>0.6367158380529523</v>
      </c>
      <c r="AN15" s="25">
        <v>0.5632030466741036</v>
      </c>
      <c r="AO15" s="25">
        <v>0.4836028263450259</v>
      </c>
      <c r="AP15" s="25">
        <v>0.5692220348535985</v>
      </c>
      <c r="AQ15" s="25">
        <v>0.5332092459061518</v>
      </c>
      <c r="AR15" s="25">
        <v>0.5189348518761779</v>
      </c>
      <c r="AS15" s="25">
        <v>0.6175470976961067</v>
      </c>
      <c r="AT15" s="25">
        <v>0.6837135518135163</v>
      </c>
      <c r="AU15" s="25">
        <v>0.6139024234513228</v>
      </c>
      <c r="AV15" s="25">
        <v>0.3378796174852046</v>
      </c>
      <c r="AW15" s="25">
        <v>0.4642705783323996</v>
      </c>
      <c r="AZ15" s="25"/>
      <c r="BA15" s="25"/>
      <c r="BB15" s="25"/>
      <c r="BD15" s="26"/>
      <c r="BE15" s="25"/>
    </row>
    <row r="16" spans="1:57" s="17" customFormat="1" ht="12.75">
      <c r="A16" s="16">
        <v>1967</v>
      </c>
      <c r="B16" s="25">
        <v>0.5916424986324564</v>
      </c>
      <c r="C16" s="25">
        <v>0.6170350688968513</v>
      </c>
      <c r="D16" s="25">
        <v>0.7139647019514996</v>
      </c>
      <c r="E16" s="25">
        <v>0.9505612459794802</v>
      </c>
      <c r="F16" s="25">
        <v>0.6395180685265142</v>
      </c>
      <c r="G16" s="25">
        <v>0.6339880251061574</v>
      </c>
      <c r="H16" s="25">
        <v>0.836251381306859</v>
      </c>
      <c r="I16" s="25">
        <v>1.0313278111462336</v>
      </c>
      <c r="J16" s="25">
        <v>0.7504788685054155</v>
      </c>
      <c r="K16" s="25">
        <v>0.7752998137571039</v>
      </c>
      <c r="L16" s="25">
        <v>0.7223196899353928</v>
      </c>
      <c r="M16" s="25">
        <v>0.7958650706762187</v>
      </c>
      <c r="N16" s="25">
        <v>0.6306590807894943</v>
      </c>
      <c r="O16" s="25">
        <v>0.6398157971895326</v>
      </c>
      <c r="P16" s="25">
        <v>0.5770154597254634</v>
      </c>
      <c r="Q16" s="25">
        <v>0.5533560600341771</v>
      </c>
      <c r="R16" s="25">
        <v>0.6412741925071112</v>
      </c>
      <c r="S16" s="25">
        <v>0.6725763393689835</v>
      </c>
      <c r="T16" s="25">
        <v>0.5897554320245902</v>
      </c>
      <c r="U16" s="25">
        <v>0.4506485807931953</v>
      </c>
      <c r="V16" s="25">
        <v>0.5860964649958103</v>
      </c>
      <c r="W16" s="25">
        <v>0.5414014710390154</v>
      </c>
      <c r="X16" s="25">
        <v>0.5535225565103493</v>
      </c>
      <c r="Y16" s="25">
        <v>0.5304005872426062</v>
      </c>
      <c r="Z16" s="25">
        <v>0.7221092676520475</v>
      </c>
      <c r="AA16" s="25">
        <v>0.5060637256365592</v>
      </c>
      <c r="AB16" s="25">
        <v>0.6683385357163186</v>
      </c>
      <c r="AC16" s="25">
        <v>0.530445602248684</v>
      </c>
      <c r="AD16" s="25">
        <v>0.6900876688127704</v>
      </c>
      <c r="AE16" s="25">
        <v>0.48568186388957546</v>
      </c>
      <c r="AF16" s="25">
        <v>0.5725502013332783</v>
      </c>
      <c r="AG16" s="25">
        <v>0.696356031165184</v>
      </c>
      <c r="AH16" s="25">
        <v>0.5468145276829066</v>
      </c>
      <c r="AI16" s="25">
        <v>0.5274154554394879</v>
      </c>
      <c r="AJ16" s="25">
        <v>0.5367961145201534</v>
      </c>
      <c r="AK16" s="25">
        <v>0.6002118916384264</v>
      </c>
      <c r="AL16" s="25">
        <v>0.606068666103943</v>
      </c>
      <c r="AM16" s="25">
        <v>0.6834428168741566</v>
      </c>
      <c r="AN16" s="25">
        <v>0.6006206974567659</v>
      </c>
      <c r="AO16" s="25">
        <v>0.48576780726971447</v>
      </c>
      <c r="AP16" s="25">
        <v>0.5330953959335181</v>
      </c>
      <c r="AQ16" s="25">
        <v>0.5849412503992246</v>
      </c>
      <c r="AR16" s="25">
        <v>0.5634023128971475</v>
      </c>
      <c r="AS16" s="25">
        <v>0.6140332613584364</v>
      </c>
      <c r="AT16" s="25">
        <v>0.7321006662035947</v>
      </c>
      <c r="AU16" s="25">
        <v>0.6120708130238701</v>
      </c>
      <c r="AV16" s="25">
        <v>0.3750784912736773</v>
      </c>
      <c r="AW16" s="25">
        <v>0.48265620731309805</v>
      </c>
      <c r="AZ16" s="25"/>
      <c r="BA16" s="25"/>
      <c r="BB16" s="25"/>
      <c r="BD16" s="26"/>
      <c r="BE16" s="25"/>
    </row>
    <row r="17" spans="1:57" s="17" customFormat="1" ht="12.75">
      <c r="A17" s="16">
        <v>1968</v>
      </c>
      <c r="B17" s="25">
        <v>0.620585837497811</v>
      </c>
      <c r="C17" s="25">
        <v>0.6985047946136763</v>
      </c>
      <c r="D17" s="25">
        <v>0.7282080940251641</v>
      </c>
      <c r="E17" s="25">
        <v>1.0170047510315354</v>
      </c>
      <c r="F17" s="25">
        <v>0.666387366528147</v>
      </c>
      <c r="G17" s="25">
        <v>0.6143271978349977</v>
      </c>
      <c r="H17" s="25">
        <v>0.8022489255738664</v>
      </c>
      <c r="I17" s="25">
        <v>0.9534636665197308</v>
      </c>
      <c r="J17" s="25">
        <v>0.7065238782856036</v>
      </c>
      <c r="K17" s="25">
        <v>0.7852213900945452</v>
      </c>
      <c r="L17" s="25">
        <v>0.7306186378280449</v>
      </c>
      <c r="M17" s="25">
        <v>0.7477408307733846</v>
      </c>
      <c r="N17" s="25">
        <v>0.6594209746548212</v>
      </c>
      <c r="O17" s="25">
        <v>0.6751683752406528</v>
      </c>
      <c r="P17" s="25">
        <v>0.5584744233334136</v>
      </c>
      <c r="Q17" s="25">
        <v>0.6117797903198772</v>
      </c>
      <c r="R17" s="25">
        <v>0.6458813387788682</v>
      </c>
      <c r="S17" s="25">
        <v>0.6509263699097882</v>
      </c>
      <c r="T17" s="25">
        <v>0.6307879448632486</v>
      </c>
      <c r="U17" s="25">
        <v>0.48787466456085127</v>
      </c>
      <c r="V17" s="25">
        <v>0.6119616958526312</v>
      </c>
      <c r="W17" s="25">
        <v>0.606791265423874</v>
      </c>
      <c r="X17" s="25">
        <v>0.6135030400964817</v>
      </c>
      <c r="Y17" s="25">
        <v>0.5702932185964692</v>
      </c>
      <c r="Z17" s="25">
        <v>0.6805973931060447</v>
      </c>
      <c r="AA17" s="25">
        <v>0.5762761032139798</v>
      </c>
      <c r="AB17" s="25">
        <v>0.6712477994314592</v>
      </c>
      <c r="AC17" s="25">
        <v>0.5396934146526616</v>
      </c>
      <c r="AD17" s="25">
        <v>0.6859082872839722</v>
      </c>
      <c r="AE17" s="25">
        <v>0.501175318556037</v>
      </c>
      <c r="AF17" s="25">
        <v>0.589483668893855</v>
      </c>
      <c r="AG17" s="25">
        <v>0.6756696655057135</v>
      </c>
      <c r="AH17" s="25">
        <v>0.5947282577434034</v>
      </c>
      <c r="AI17" s="25">
        <v>0.5558026247495267</v>
      </c>
      <c r="AJ17" s="25">
        <v>0.5559474871983505</v>
      </c>
      <c r="AK17" s="25">
        <v>0.5835478861522317</v>
      </c>
      <c r="AL17" s="25">
        <v>0.5928618531873779</v>
      </c>
      <c r="AM17" s="25">
        <v>0.6001635180378753</v>
      </c>
      <c r="AN17" s="25">
        <v>0.6168323878010157</v>
      </c>
      <c r="AO17" s="25">
        <v>0.5153494945830308</v>
      </c>
      <c r="AP17" s="25">
        <v>0.5598720218795684</v>
      </c>
      <c r="AQ17" s="25">
        <v>0.5809224855685832</v>
      </c>
      <c r="AR17" s="25">
        <v>0.5575944340207348</v>
      </c>
      <c r="AS17" s="25">
        <v>0.6391861274642983</v>
      </c>
      <c r="AT17" s="25">
        <v>0.7328784950291389</v>
      </c>
      <c r="AU17" s="25">
        <v>0.6287872842634197</v>
      </c>
      <c r="AV17" s="25">
        <v>0.36262438063509683</v>
      </c>
      <c r="AW17" s="25">
        <v>0.4581526663528384</v>
      </c>
      <c r="AZ17" s="25"/>
      <c r="BA17" s="25"/>
      <c r="BB17" s="25"/>
      <c r="BD17" s="26"/>
      <c r="BE17" s="25"/>
    </row>
    <row r="18" spans="1:57" s="17" customFormat="1" ht="12.75">
      <c r="A18" s="16">
        <v>1969</v>
      </c>
      <c r="B18" s="25">
        <v>0.6691151420754612</v>
      </c>
      <c r="C18" s="25">
        <v>0.6957690840717129</v>
      </c>
      <c r="D18" s="25">
        <v>0.7510319351699654</v>
      </c>
      <c r="E18" s="25">
        <v>1.0477534472822951</v>
      </c>
      <c r="F18" s="25">
        <v>0.6492279411115212</v>
      </c>
      <c r="G18" s="25">
        <v>0.6309021435165438</v>
      </c>
      <c r="H18" s="25">
        <v>0.9305840686186749</v>
      </c>
      <c r="I18" s="25">
        <v>1.0488273143295423</v>
      </c>
      <c r="J18" s="25">
        <v>0.7492105609950522</v>
      </c>
      <c r="K18" s="25">
        <v>0.7682014813722453</v>
      </c>
      <c r="L18" s="25">
        <v>0.7404589978690124</v>
      </c>
      <c r="M18" s="25">
        <v>0.7830821955494773</v>
      </c>
      <c r="N18" s="25">
        <v>0.6969577241333197</v>
      </c>
      <c r="O18" s="25">
        <v>0.7058562436641876</v>
      </c>
      <c r="P18" s="25">
        <v>0.5986178325546604</v>
      </c>
      <c r="Q18" s="25">
        <v>0.5841774560923159</v>
      </c>
      <c r="R18" s="25">
        <v>0.674867265789603</v>
      </c>
      <c r="S18" s="25">
        <v>0.7238131608442404</v>
      </c>
      <c r="T18" s="25">
        <v>0.6325118334248516</v>
      </c>
      <c r="U18" s="25">
        <v>0.4960335921275188</v>
      </c>
      <c r="V18" s="25">
        <v>0.6028550231445527</v>
      </c>
      <c r="W18" s="25">
        <v>0.5491026143277559</v>
      </c>
      <c r="X18" s="25">
        <v>0.6400208669646354</v>
      </c>
      <c r="Y18" s="25">
        <v>0.5370877391148706</v>
      </c>
      <c r="Z18" s="25">
        <v>0.7459498249519453</v>
      </c>
      <c r="AA18" s="25">
        <v>0.5707520389401382</v>
      </c>
      <c r="AB18" s="25">
        <v>0.718772576825529</v>
      </c>
      <c r="AC18" s="25">
        <v>0.5349527428536245</v>
      </c>
      <c r="AD18" s="25">
        <v>0.7050733783600148</v>
      </c>
      <c r="AE18" s="25">
        <v>0.4968311203484025</v>
      </c>
      <c r="AF18" s="25">
        <v>0.6542046543323244</v>
      </c>
      <c r="AG18" s="25">
        <v>0.6833376983208115</v>
      </c>
      <c r="AH18" s="25">
        <v>0.5859824240412862</v>
      </c>
      <c r="AI18" s="25">
        <v>0.5405885240374754</v>
      </c>
      <c r="AJ18" s="25">
        <v>0.5860921463849406</v>
      </c>
      <c r="AK18" s="25">
        <v>0.5910443401719332</v>
      </c>
      <c r="AL18" s="25">
        <v>0.653515534981277</v>
      </c>
      <c r="AM18" s="25">
        <v>0.6575906021175637</v>
      </c>
      <c r="AN18" s="25">
        <v>0.5803630850288124</v>
      </c>
      <c r="AO18" s="25">
        <v>0.5533096912849819</v>
      </c>
      <c r="AP18" s="25">
        <v>0.5387932789211672</v>
      </c>
      <c r="AQ18" s="25">
        <v>0.5818434822025822</v>
      </c>
      <c r="AR18" s="25">
        <v>0.5795654298212685</v>
      </c>
      <c r="AS18" s="25">
        <v>0.6579224730534509</v>
      </c>
      <c r="AT18" s="25">
        <v>0.7264948823657845</v>
      </c>
      <c r="AU18" s="25">
        <v>0.599101675370413</v>
      </c>
      <c r="AV18" s="25">
        <v>0.36686768221822236</v>
      </c>
      <c r="AW18" s="25">
        <v>0.46580085054051135</v>
      </c>
      <c r="AZ18" s="25"/>
      <c r="BA18" s="25"/>
      <c r="BB18" s="25"/>
      <c r="BD18" s="26"/>
      <c r="BE18" s="25"/>
    </row>
    <row r="19" spans="1:57" s="17" customFormat="1" ht="12.75">
      <c r="A19" s="16">
        <v>1970</v>
      </c>
      <c r="B19" s="25">
        <v>0.6797727480471785</v>
      </c>
      <c r="C19" s="25">
        <v>0.7201956895315521</v>
      </c>
      <c r="D19" s="25">
        <v>0.7466794383670022</v>
      </c>
      <c r="E19" s="25">
        <v>1.0126321845647837</v>
      </c>
      <c r="F19" s="25">
        <v>0.666864682050326</v>
      </c>
      <c r="G19" s="25">
        <v>0.6374735736271427</v>
      </c>
      <c r="H19" s="25">
        <v>0.9008247491738488</v>
      </c>
      <c r="I19" s="25">
        <v>0.9494077481920046</v>
      </c>
      <c r="J19" s="25">
        <v>0.7780156010021945</v>
      </c>
      <c r="K19" s="25">
        <v>0.7637345838939664</v>
      </c>
      <c r="L19" s="25">
        <v>0.7407881975860705</v>
      </c>
      <c r="M19" s="25">
        <v>0.716328907573387</v>
      </c>
      <c r="N19" s="25">
        <v>0.6388514924009019</v>
      </c>
      <c r="O19" s="25">
        <v>0.695027561816156</v>
      </c>
      <c r="P19" s="25">
        <v>0.5905752113062387</v>
      </c>
      <c r="Q19" s="25">
        <v>0.6420765605515926</v>
      </c>
      <c r="R19" s="25">
        <v>0.7184157927451362</v>
      </c>
      <c r="S19" s="25">
        <v>0.7142695092579203</v>
      </c>
      <c r="T19" s="25">
        <v>0.6513005339085609</v>
      </c>
      <c r="U19" s="25">
        <v>0.4988885661966657</v>
      </c>
      <c r="V19" s="25">
        <v>0.6283348205575189</v>
      </c>
      <c r="W19" s="25">
        <v>0.5514277724613427</v>
      </c>
      <c r="X19" s="25">
        <v>0.6366235310918137</v>
      </c>
      <c r="Y19" s="25">
        <v>0.528527380930864</v>
      </c>
      <c r="Z19" s="25">
        <v>0.7710617631198977</v>
      </c>
      <c r="AA19" s="25">
        <v>0.506380688171937</v>
      </c>
      <c r="AB19" s="25">
        <v>0.6595493935575558</v>
      </c>
      <c r="AC19" s="25">
        <v>0.5273768334452632</v>
      </c>
      <c r="AD19" s="25">
        <v>0.6992824186573325</v>
      </c>
      <c r="AE19" s="25">
        <v>0.5160530820934484</v>
      </c>
      <c r="AF19" s="25">
        <v>0.6471127884549228</v>
      </c>
      <c r="AG19" s="25">
        <v>0.7007699096118031</v>
      </c>
      <c r="AH19" s="25">
        <v>0.6022218506412392</v>
      </c>
      <c r="AI19" s="25">
        <v>0.533309997804617</v>
      </c>
      <c r="AJ19" s="25">
        <v>0.5842111054937572</v>
      </c>
      <c r="AK19" s="25">
        <v>0.6136292430491752</v>
      </c>
      <c r="AL19" s="25">
        <v>0.6942974418457862</v>
      </c>
      <c r="AM19" s="25">
        <v>0.6288308099304979</v>
      </c>
      <c r="AN19" s="25">
        <v>0.5617308727532703</v>
      </c>
      <c r="AO19" s="25">
        <v>0.5412320678480612</v>
      </c>
      <c r="AP19" s="25">
        <v>0.5583118661622973</v>
      </c>
      <c r="AQ19" s="25">
        <v>0.6081070361269252</v>
      </c>
      <c r="AR19" s="25">
        <v>0.5847934406681159</v>
      </c>
      <c r="AS19" s="25">
        <v>0.7014334550034069</v>
      </c>
      <c r="AT19" s="25">
        <v>0.7105169242919022</v>
      </c>
      <c r="AU19" s="25">
        <v>0.6152549310357514</v>
      </c>
      <c r="AV19" s="25">
        <v>0.3721644550900562</v>
      </c>
      <c r="AW19" s="25">
        <v>0.4706845763537863</v>
      </c>
      <c r="AZ19" s="25"/>
      <c r="BA19" s="25"/>
      <c r="BB19" s="25"/>
      <c r="BD19" s="26"/>
      <c r="BE19" s="25"/>
    </row>
    <row r="20" spans="1:57" s="17" customFormat="1" ht="12.75">
      <c r="A20" s="16">
        <v>1971</v>
      </c>
      <c r="B20" s="25">
        <v>0.7481142107134404</v>
      </c>
      <c r="C20" s="25">
        <v>0.7390539271272997</v>
      </c>
      <c r="D20" s="25">
        <v>0.7063731704009854</v>
      </c>
      <c r="E20" s="25">
        <v>1.006005139885246</v>
      </c>
      <c r="F20" s="25">
        <v>0.671564268648865</v>
      </c>
      <c r="G20" s="25">
        <v>0.6709726745679047</v>
      </c>
      <c r="H20" s="25">
        <v>0.9379542796602466</v>
      </c>
      <c r="I20" s="25">
        <v>1.0229064368303975</v>
      </c>
      <c r="J20" s="25">
        <v>0.8543048570157112</v>
      </c>
      <c r="K20" s="25">
        <v>0.8258963686465187</v>
      </c>
      <c r="L20" s="25">
        <v>0.7855578412589929</v>
      </c>
      <c r="M20" s="25">
        <v>0.854515930294508</v>
      </c>
      <c r="N20" s="25">
        <v>0.7406582753659859</v>
      </c>
      <c r="O20" s="25">
        <v>0.7669875827457246</v>
      </c>
      <c r="P20" s="25">
        <v>0.6153340913120748</v>
      </c>
      <c r="Q20" s="25">
        <v>0.6296989818617711</v>
      </c>
      <c r="R20" s="25">
        <v>0.7335948676990056</v>
      </c>
      <c r="S20" s="25">
        <v>0.7127967250084267</v>
      </c>
      <c r="T20" s="25">
        <v>0.7070665048561806</v>
      </c>
      <c r="U20" s="25">
        <v>0.5261596902192627</v>
      </c>
      <c r="V20" s="25">
        <v>0.6755143382144824</v>
      </c>
      <c r="W20" s="25">
        <v>0.6345616724871358</v>
      </c>
      <c r="X20" s="25">
        <v>0.679990898497139</v>
      </c>
      <c r="Y20" s="25">
        <v>0.5487710683725052</v>
      </c>
      <c r="Z20" s="25">
        <v>0.7957027983892935</v>
      </c>
      <c r="AA20" s="25">
        <v>0.6866305863711373</v>
      </c>
      <c r="AB20" s="25">
        <v>0.7432487229717124</v>
      </c>
      <c r="AC20" s="25">
        <v>0.6038209565240626</v>
      </c>
      <c r="AD20" s="25">
        <v>0.7088187517765083</v>
      </c>
      <c r="AE20" s="25">
        <v>0.5049890855463515</v>
      </c>
      <c r="AF20" s="25">
        <v>0.65540311193159</v>
      </c>
      <c r="AG20" s="25">
        <v>0.7153616112207543</v>
      </c>
      <c r="AH20" s="25">
        <v>0.658473678233316</v>
      </c>
      <c r="AI20" s="25">
        <v>0.5091666087232254</v>
      </c>
      <c r="AJ20" s="25">
        <v>0.6238497967028674</v>
      </c>
      <c r="AK20" s="25">
        <v>0.6230889516024116</v>
      </c>
      <c r="AL20" s="25">
        <v>0.7165211900169541</v>
      </c>
      <c r="AM20" s="25">
        <v>0.7157185878803689</v>
      </c>
      <c r="AN20" s="25">
        <v>0.6329781354406161</v>
      </c>
      <c r="AO20" s="25">
        <v>0.5822601987105392</v>
      </c>
      <c r="AP20" s="25">
        <v>0.5395154262122622</v>
      </c>
      <c r="AQ20" s="25">
        <v>0.6347759211076318</v>
      </c>
      <c r="AR20" s="25">
        <v>0.6031884746754823</v>
      </c>
      <c r="AS20" s="25">
        <v>0.7266037822212348</v>
      </c>
      <c r="AT20" s="25">
        <v>0.7821934735050333</v>
      </c>
      <c r="AU20" s="25">
        <v>0.6640744959929784</v>
      </c>
      <c r="AV20" s="25">
        <v>0.39393627241003326</v>
      </c>
      <c r="AW20" s="25">
        <v>0.49847867999563056</v>
      </c>
      <c r="AZ20" s="25"/>
      <c r="BA20" s="25"/>
      <c r="BB20" s="25"/>
      <c r="BD20" s="26"/>
      <c r="BE20" s="25"/>
    </row>
    <row r="21" spans="1:57" s="17" customFormat="1" ht="12.75">
      <c r="A21" s="16">
        <v>1972</v>
      </c>
      <c r="B21" s="25">
        <v>0.7578780710857279</v>
      </c>
      <c r="C21" s="25">
        <v>0.7671124636693796</v>
      </c>
      <c r="D21" s="25">
        <v>0.693761625914615</v>
      </c>
      <c r="E21" s="25">
        <v>1.0671171531281674</v>
      </c>
      <c r="F21" s="25">
        <v>0.6819538772316684</v>
      </c>
      <c r="G21" s="25">
        <v>0.610062205950793</v>
      </c>
      <c r="H21" s="25">
        <v>1.015791061578762</v>
      </c>
      <c r="I21" s="25">
        <v>1.0674105277185812</v>
      </c>
      <c r="J21" s="25">
        <v>0.8414057516778048</v>
      </c>
      <c r="K21" s="25">
        <v>0.8180346831101032</v>
      </c>
      <c r="L21" s="25">
        <v>0.7830683871919307</v>
      </c>
      <c r="M21" s="25">
        <v>0.832994518188953</v>
      </c>
      <c r="N21" s="25">
        <v>0.6841943598689851</v>
      </c>
      <c r="O21" s="25">
        <v>0.7425731897995611</v>
      </c>
      <c r="P21" s="25">
        <v>0.6143718884945554</v>
      </c>
      <c r="Q21" s="25">
        <v>0.6414281846407841</v>
      </c>
      <c r="R21" s="25">
        <v>0.6984650498090235</v>
      </c>
      <c r="S21" s="25">
        <v>0.7336485517162626</v>
      </c>
      <c r="T21" s="25">
        <v>0.7311341186701394</v>
      </c>
      <c r="U21" s="25">
        <v>0.569268726391688</v>
      </c>
      <c r="V21" s="25">
        <v>0.6429297579369136</v>
      </c>
      <c r="W21" s="25">
        <v>0.6096031289798517</v>
      </c>
      <c r="X21" s="25">
        <v>0.7028554539826144</v>
      </c>
      <c r="Y21" s="25">
        <v>0.5531459241841761</v>
      </c>
      <c r="Z21" s="25">
        <v>0.8347159659966119</v>
      </c>
      <c r="AA21" s="25">
        <v>0.6038010794387322</v>
      </c>
      <c r="AB21" s="25">
        <v>0.7083522044080397</v>
      </c>
      <c r="AC21" s="25">
        <v>0.6557414517464673</v>
      </c>
      <c r="AD21" s="25">
        <v>0.6495714509103115</v>
      </c>
      <c r="AE21" s="25">
        <v>0.5003326397137688</v>
      </c>
      <c r="AF21" s="25">
        <v>0.6205762084631602</v>
      </c>
      <c r="AG21" s="25">
        <v>0.6657409323418575</v>
      </c>
      <c r="AH21" s="25">
        <v>0.628387287287711</v>
      </c>
      <c r="AI21" s="25">
        <v>0.5302403523485046</v>
      </c>
      <c r="AJ21" s="25">
        <v>0.6561731330414258</v>
      </c>
      <c r="AK21" s="25">
        <v>0.6101887219352734</v>
      </c>
      <c r="AL21" s="25">
        <v>0.6609818173763727</v>
      </c>
      <c r="AM21" s="25">
        <v>0.6701720956531592</v>
      </c>
      <c r="AN21" s="25">
        <v>0.6434231810295284</v>
      </c>
      <c r="AO21" s="25">
        <v>0.5617234598589889</v>
      </c>
      <c r="AP21" s="25">
        <v>0.5504984522829293</v>
      </c>
      <c r="AQ21" s="25">
        <v>0.641009019184161</v>
      </c>
      <c r="AR21" s="25">
        <v>0.6134317127443878</v>
      </c>
      <c r="AS21" s="25">
        <v>0.7247219465398343</v>
      </c>
      <c r="AT21" s="25">
        <v>0.8117432898818724</v>
      </c>
      <c r="AU21" s="25">
        <v>0.6423700831398503</v>
      </c>
      <c r="AV21" s="25">
        <v>0.39086029001272093</v>
      </c>
      <c r="AW21" s="25">
        <v>0.47812407417482844</v>
      </c>
      <c r="AZ21" s="25"/>
      <c r="BA21" s="25"/>
      <c r="BB21" s="25"/>
      <c r="BD21" s="26"/>
      <c r="BE21" s="25"/>
    </row>
    <row r="22" spans="1:57" s="17" customFormat="1" ht="12.75">
      <c r="A22" s="16">
        <v>1973</v>
      </c>
      <c r="B22" s="25">
        <v>0.7014922631073437</v>
      </c>
      <c r="C22" s="25">
        <v>0.7512318205413644</v>
      </c>
      <c r="D22" s="25">
        <v>0.7106241874543793</v>
      </c>
      <c r="E22" s="25">
        <v>1.083609449971146</v>
      </c>
      <c r="F22" s="25">
        <v>0.6976714407948481</v>
      </c>
      <c r="G22" s="25">
        <v>0.6009747272739085</v>
      </c>
      <c r="H22" s="25">
        <v>0.9951179960887572</v>
      </c>
      <c r="I22" s="25">
        <v>1.1231524674319218</v>
      </c>
      <c r="J22" s="25">
        <v>0.7895787377280522</v>
      </c>
      <c r="K22" s="25">
        <v>0.8316936888910992</v>
      </c>
      <c r="L22" s="25">
        <v>0.7725005859135429</v>
      </c>
      <c r="M22" s="25">
        <v>0.81783180331085</v>
      </c>
      <c r="N22" s="25">
        <v>0.6774952296892273</v>
      </c>
      <c r="O22" s="25">
        <v>0.7580471414658453</v>
      </c>
      <c r="P22" s="25">
        <v>0.5985875200903225</v>
      </c>
      <c r="Q22" s="25">
        <v>0.5985455876409582</v>
      </c>
      <c r="R22" s="25">
        <v>0.6671307841193436</v>
      </c>
      <c r="S22" s="25">
        <v>0.7206071483834925</v>
      </c>
      <c r="T22" s="25">
        <v>0.6401005097883395</v>
      </c>
      <c r="U22" s="25">
        <v>0.5515606046090026</v>
      </c>
      <c r="V22" s="25">
        <v>0.6879997876505939</v>
      </c>
      <c r="W22" s="25">
        <v>0.5960203298305649</v>
      </c>
      <c r="X22" s="25">
        <v>0.6968574566024391</v>
      </c>
      <c r="Y22" s="25">
        <v>0.5201524572086559</v>
      </c>
      <c r="Z22" s="25">
        <v>0.8876726887062008</v>
      </c>
      <c r="AA22" s="25">
        <v>0.6071222296031964</v>
      </c>
      <c r="AB22" s="25">
        <v>0.6929840940234765</v>
      </c>
      <c r="AC22" s="25">
        <v>0.6170549459802857</v>
      </c>
      <c r="AD22" s="25">
        <v>0.6782903549442361</v>
      </c>
      <c r="AE22" s="25">
        <v>0.5106942709584407</v>
      </c>
      <c r="AF22" s="25">
        <v>0.6412828638623652</v>
      </c>
      <c r="AG22" s="25">
        <v>0.672054541743274</v>
      </c>
      <c r="AH22" s="25">
        <v>0.5639817390110525</v>
      </c>
      <c r="AI22" s="25">
        <v>0.5868263267878371</v>
      </c>
      <c r="AJ22" s="25">
        <v>0.6282293294211226</v>
      </c>
      <c r="AK22" s="25">
        <v>0.5986223676467962</v>
      </c>
      <c r="AL22" s="25">
        <v>0.688755431986016</v>
      </c>
      <c r="AM22" s="25">
        <v>0.6927863875130462</v>
      </c>
      <c r="AN22" s="25">
        <v>0.6180850923013109</v>
      </c>
      <c r="AO22" s="25">
        <v>0.5610574758772581</v>
      </c>
      <c r="AP22" s="25">
        <v>0.6233082181829102</v>
      </c>
      <c r="AQ22" s="25">
        <v>0.6439407773645266</v>
      </c>
      <c r="AR22" s="25">
        <v>0.6061133543900056</v>
      </c>
      <c r="AS22" s="25">
        <v>0.7043132404201695</v>
      </c>
      <c r="AT22" s="25">
        <v>0.7757678048608047</v>
      </c>
      <c r="AU22" s="25">
        <v>0.620169508289541</v>
      </c>
      <c r="AV22" s="25">
        <v>0.3707262308902843</v>
      </c>
      <c r="AW22" s="25">
        <v>0.46278809415058375</v>
      </c>
      <c r="AZ22" s="25"/>
      <c r="BA22" s="25"/>
      <c r="BB22" s="25"/>
      <c r="BD22" s="26"/>
      <c r="BE22" s="25"/>
    </row>
    <row r="23" spans="1:57" s="17" customFormat="1" ht="12.75">
      <c r="A23" s="16">
        <v>1974</v>
      </c>
      <c r="B23" s="25">
        <v>0.7887004179435363</v>
      </c>
      <c r="C23" s="25">
        <v>0.7140399485225795</v>
      </c>
      <c r="D23" s="25">
        <v>0.7943417235847442</v>
      </c>
      <c r="E23" s="25">
        <v>1.137367115369655</v>
      </c>
      <c r="F23" s="25">
        <v>0.7176479172340252</v>
      </c>
      <c r="G23" s="25">
        <v>0.6334646346851894</v>
      </c>
      <c r="H23" s="25">
        <v>1.0173518701547586</v>
      </c>
      <c r="I23" s="25">
        <v>1.1950175630856747</v>
      </c>
      <c r="J23" s="25">
        <v>0.9281335800594054</v>
      </c>
      <c r="K23" s="25">
        <v>0.7762986369377068</v>
      </c>
      <c r="L23" s="25">
        <v>0.7753865419462317</v>
      </c>
      <c r="M23" s="25">
        <v>0.7029412432509934</v>
      </c>
      <c r="N23" s="25">
        <v>0.6079278856557749</v>
      </c>
      <c r="O23" s="25">
        <v>0.733012847397849</v>
      </c>
      <c r="P23" s="25">
        <v>0.6505262535918864</v>
      </c>
      <c r="Q23" s="25">
        <v>0.6102928429786115</v>
      </c>
      <c r="R23" s="25">
        <v>0.7338898680958124</v>
      </c>
      <c r="S23" s="25">
        <v>0.740605403729745</v>
      </c>
      <c r="T23" s="25">
        <v>0.608552126415318</v>
      </c>
      <c r="U23" s="25">
        <v>0.5514497109901607</v>
      </c>
      <c r="V23" s="25">
        <v>0.6150468942940966</v>
      </c>
      <c r="W23" s="25">
        <v>0.5667502906984223</v>
      </c>
      <c r="X23" s="25">
        <v>0.688004085025043</v>
      </c>
      <c r="Y23" s="25">
        <v>0.5453572432982713</v>
      </c>
      <c r="Z23" s="25">
        <v>0.9545539569469981</v>
      </c>
      <c r="AA23" s="25">
        <v>0.5436324501657128</v>
      </c>
      <c r="AB23" s="25">
        <v>0.6449223639066395</v>
      </c>
      <c r="AC23" s="25">
        <v>0.5548126199314237</v>
      </c>
      <c r="AD23" s="25">
        <v>0.7128874144021166</v>
      </c>
      <c r="AE23" s="25">
        <v>0.5072885403653383</v>
      </c>
      <c r="AF23" s="25">
        <v>0.6020746024135409</v>
      </c>
      <c r="AG23" s="25">
        <v>0.6832390565004121</v>
      </c>
      <c r="AH23" s="25">
        <v>0.6284222747475826</v>
      </c>
      <c r="AI23" s="25">
        <v>0.6036636172502031</v>
      </c>
      <c r="AJ23" s="25">
        <v>0.6995401315243733</v>
      </c>
      <c r="AK23" s="25">
        <v>0.5869107701020219</v>
      </c>
      <c r="AL23" s="25">
        <v>0.6302963529264355</v>
      </c>
      <c r="AM23" s="25">
        <v>0.7549498118892661</v>
      </c>
      <c r="AN23" s="25">
        <v>0.6074082004406538</v>
      </c>
      <c r="AO23" s="25">
        <v>0.5860198814531273</v>
      </c>
      <c r="AP23" s="25">
        <v>0.6110699326999968</v>
      </c>
      <c r="AQ23" s="25">
        <v>0.6303637022708874</v>
      </c>
      <c r="AR23" s="25">
        <v>0.6444739224709813</v>
      </c>
      <c r="AS23" s="25">
        <v>0.7159087973245125</v>
      </c>
      <c r="AT23" s="25">
        <v>0.8266507559879046</v>
      </c>
      <c r="AU23" s="25">
        <v>0.6226956942539048</v>
      </c>
      <c r="AV23" s="25">
        <v>0.3728402360275723</v>
      </c>
      <c r="AW23" s="25">
        <v>0.5047920210085831</v>
      </c>
      <c r="AZ23" s="25"/>
      <c r="BA23" s="25"/>
      <c r="BB23" s="25"/>
      <c r="BD23" s="26"/>
      <c r="BE23" s="25"/>
    </row>
    <row r="24" spans="1:57" s="17" customFormat="1" ht="12.75">
      <c r="A24" s="16">
        <v>1975</v>
      </c>
      <c r="B24" s="25">
        <v>0.8457794101190249</v>
      </c>
      <c r="C24" s="25">
        <v>0.9193157204982806</v>
      </c>
      <c r="D24" s="25">
        <v>0.7787274346638458</v>
      </c>
      <c r="E24" s="25">
        <v>1.130608732638486</v>
      </c>
      <c r="F24" s="25">
        <v>0.7253333550874107</v>
      </c>
      <c r="G24" s="25">
        <v>0.6728934662471538</v>
      </c>
      <c r="H24" s="25">
        <v>1.045100797434786</v>
      </c>
      <c r="I24" s="25">
        <v>1.3525925548534652</v>
      </c>
      <c r="J24" s="25">
        <v>0.9682844304447343</v>
      </c>
      <c r="K24" s="25">
        <v>0.7833983138998225</v>
      </c>
      <c r="L24" s="25">
        <v>0.7805152070308395</v>
      </c>
      <c r="M24" s="25">
        <v>0.859724027409259</v>
      </c>
      <c r="N24" s="25">
        <v>0.7008085912380619</v>
      </c>
      <c r="O24" s="25">
        <v>0.7832714033214578</v>
      </c>
      <c r="P24" s="25">
        <v>0.6251731919335077</v>
      </c>
      <c r="Q24" s="25">
        <v>0.7279207716200854</v>
      </c>
      <c r="R24" s="25">
        <v>0.758749732469795</v>
      </c>
      <c r="S24" s="25">
        <v>0.7916803278173533</v>
      </c>
      <c r="T24" s="25">
        <v>0.7300924354619551</v>
      </c>
      <c r="U24" s="25">
        <v>0.6514602283000969</v>
      </c>
      <c r="V24" s="25">
        <v>0.6323274265338267</v>
      </c>
      <c r="W24" s="25">
        <v>0.6021558864020182</v>
      </c>
      <c r="X24" s="25">
        <v>0.7986027299495426</v>
      </c>
      <c r="Y24" s="25">
        <v>0.6286396328920395</v>
      </c>
      <c r="Z24" s="25">
        <v>1.0310015085459214</v>
      </c>
      <c r="AA24" s="25">
        <v>0.6326767565946126</v>
      </c>
      <c r="AB24" s="25">
        <v>0.7356199150938719</v>
      </c>
      <c r="AC24" s="25">
        <v>0.6628529861573378</v>
      </c>
      <c r="AD24" s="25">
        <v>0.6784012182058272</v>
      </c>
      <c r="AE24" s="25">
        <v>0.5386926498980791</v>
      </c>
      <c r="AF24" s="25">
        <v>0.6189793661207318</v>
      </c>
      <c r="AG24" s="25">
        <v>0.6891302790340681</v>
      </c>
      <c r="AH24" s="25">
        <v>0.6913294839939994</v>
      </c>
      <c r="AI24" s="25">
        <v>0.668949961563751</v>
      </c>
      <c r="AJ24" s="25">
        <v>0.7085324976715859</v>
      </c>
      <c r="AK24" s="25">
        <v>0.5908853141438359</v>
      </c>
      <c r="AL24" s="25">
        <v>0.7722384437836962</v>
      </c>
      <c r="AM24" s="25">
        <v>0.854330495561515</v>
      </c>
      <c r="AN24" s="25">
        <v>0.6271372002523528</v>
      </c>
      <c r="AO24" s="25">
        <v>0.6392035846581503</v>
      </c>
      <c r="AP24" s="25">
        <v>0.6936131248682259</v>
      </c>
      <c r="AQ24" s="25">
        <v>0.6224733062073458</v>
      </c>
      <c r="AR24" s="25">
        <v>0.6505063025439541</v>
      </c>
      <c r="AS24" s="25">
        <v>0.7699935400707671</v>
      </c>
      <c r="AT24" s="25">
        <v>0.9295062402626851</v>
      </c>
      <c r="AU24" s="25">
        <v>0.6314912302012616</v>
      </c>
      <c r="AV24" s="25">
        <v>0.38301227762725243</v>
      </c>
      <c r="AW24" s="25">
        <v>0.4896422585784214</v>
      </c>
      <c r="AZ24" s="25"/>
      <c r="BA24" s="25"/>
      <c r="BB24" s="25"/>
      <c r="BD24" s="26"/>
      <c r="BE24" s="25"/>
    </row>
    <row r="25" spans="1:57" s="17" customFormat="1" ht="12.75">
      <c r="A25" s="16">
        <v>1976</v>
      </c>
      <c r="B25" s="25">
        <v>0.7812080103664358</v>
      </c>
      <c r="C25" s="25">
        <v>0.7909857251043095</v>
      </c>
      <c r="D25" s="25">
        <v>0.7983027918578494</v>
      </c>
      <c r="E25" s="25">
        <v>1.1474847135819488</v>
      </c>
      <c r="F25" s="25">
        <v>0.7497642506763358</v>
      </c>
      <c r="G25" s="25">
        <v>0.6008754738957159</v>
      </c>
      <c r="H25" s="25">
        <v>1.0647612262450252</v>
      </c>
      <c r="I25" s="25">
        <v>1.2781791074753022</v>
      </c>
      <c r="J25" s="25">
        <v>0.8659326712933515</v>
      </c>
      <c r="K25" s="25">
        <v>0.7579890809827255</v>
      </c>
      <c r="L25" s="25">
        <v>0.7468451461822389</v>
      </c>
      <c r="M25" s="25">
        <v>0.7916393579934963</v>
      </c>
      <c r="N25" s="25">
        <v>0.7325436508081349</v>
      </c>
      <c r="O25" s="25">
        <v>0.7322747642273795</v>
      </c>
      <c r="P25" s="25">
        <v>0.6712040550766496</v>
      </c>
      <c r="Q25" s="25">
        <v>0.6951657857267696</v>
      </c>
      <c r="R25" s="25">
        <v>0.7090027686265271</v>
      </c>
      <c r="S25" s="25">
        <v>0.7564780674599745</v>
      </c>
      <c r="T25" s="25">
        <v>0.6823931360632552</v>
      </c>
      <c r="U25" s="25">
        <v>0.5665790640062762</v>
      </c>
      <c r="V25" s="25">
        <v>0.5726519403120647</v>
      </c>
      <c r="W25" s="25">
        <v>0.5519539416539117</v>
      </c>
      <c r="X25" s="25">
        <v>0.7366509782283789</v>
      </c>
      <c r="Y25" s="25">
        <v>0.609243232906237</v>
      </c>
      <c r="Z25" s="25">
        <v>0.9811355445210012</v>
      </c>
      <c r="AA25" s="25">
        <v>0.6176873448353296</v>
      </c>
      <c r="AB25" s="25">
        <v>0.7018465240836189</v>
      </c>
      <c r="AC25" s="25">
        <v>0.6237242643272911</v>
      </c>
      <c r="AD25" s="25">
        <v>0.6353280320378383</v>
      </c>
      <c r="AE25" s="25">
        <v>0.5141504619097871</v>
      </c>
      <c r="AF25" s="25">
        <v>0.6242735713117649</v>
      </c>
      <c r="AG25" s="25">
        <v>0.6419272590760218</v>
      </c>
      <c r="AH25" s="25">
        <v>0.6881948952949443</v>
      </c>
      <c r="AI25" s="25">
        <v>0.6306377362282573</v>
      </c>
      <c r="AJ25" s="25">
        <v>0.7129481746006116</v>
      </c>
      <c r="AK25" s="25">
        <v>0.6029500366434944</v>
      </c>
      <c r="AL25" s="25">
        <v>0.6597884438910977</v>
      </c>
      <c r="AM25" s="25">
        <v>0.7338735045985862</v>
      </c>
      <c r="AN25" s="25">
        <v>0.5344446185669237</v>
      </c>
      <c r="AO25" s="25">
        <v>0.6143743899032378</v>
      </c>
      <c r="AP25" s="25">
        <v>0.6406007600754775</v>
      </c>
      <c r="AQ25" s="25">
        <v>0.6100731603422732</v>
      </c>
      <c r="AR25" s="25">
        <v>0.6506268501241618</v>
      </c>
      <c r="AS25" s="25">
        <v>0.7431328335167825</v>
      </c>
      <c r="AT25" s="25">
        <v>0.8908565054616981</v>
      </c>
      <c r="AU25" s="25">
        <v>0.5914741969389335</v>
      </c>
      <c r="AV25" s="25">
        <v>0.36495517214688944</v>
      </c>
      <c r="AW25" s="25">
        <v>0.489309350494414</v>
      </c>
      <c r="AZ25" s="25"/>
      <c r="BA25" s="25"/>
      <c r="BB25" s="25"/>
      <c r="BD25" s="26"/>
      <c r="BE25" s="25"/>
    </row>
    <row r="26" spans="1:57" s="17" customFormat="1" ht="12.75">
      <c r="A26" s="16">
        <v>1977</v>
      </c>
      <c r="B26" s="25">
        <v>0.7725923135787872</v>
      </c>
      <c r="C26" s="25">
        <v>0.8521638664964979</v>
      </c>
      <c r="D26" s="25">
        <v>0.7549151670917066</v>
      </c>
      <c r="E26" s="25">
        <v>1.1713869372049681</v>
      </c>
      <c r="F26" s="25">
        <v>0.725707523579141</v>
      </c>
      <c r="G26" s="25">
        <v>0.6320345861694245</v>
      </c>
      <c r="H26" s="25">
        <v>0.9716021722003771</v>
      </c>
      <c r="I26" s="25">
        <v>1.248527044387648</v>
      </c>
      <c r="J26" s="25">
        <v>0.8126223055163608</v>
      </c>
      <c r="K26" s="25">
        <v>0.7891348043379296</v>
      </c>
      <c r="L26" s="25">
        <v>0.748562018571506</v>
      </c>
      <c r="M26" s="25">
        <v>0.8094364083002974</v>
      </c>
      <c r="N26" s="25">
        <v>0.7227041891059799</v>
      </c>
      <c r="O26" s="25">
        <v>0.7999698539261227</v>
      </c>
      <c r="P26" s="25">
        <v>0.7571351863321915</v>
      </c>
      <c r="Q26" s="25">
        <v>0.7087026987647832</v>
      </c>
      <c r="R26" s="25">
        <v>0.7019684956440766</v>
      </c>
      <c r="S26" s="25">
        <v>0.7464642797659545</v>
      </c>
      <c r="T26" s="25">
        <v>0.6609542105943926</v>
      </c>
      <c r="U26" s="25">
        <v>0.6834469497067459</v>
      </c>
      <c r="V26" s="25">
        <v>0.7547278334395022</v>
      </c>
      <c r="W26" s="25">
        <v>0.678590720890303</v>
      </c>
      <c r="X26" s="25">
        <v>0.7714029486861111</v>
      </c>
      <c r="Y26" s="25">
        <v>0.5449863126169447</v>
      </c>
      <c r="Z26" s="25">
        <v>0.9078842571835257</v>
      </c>
      <c r="AA26" s="25">
        <v>0.5873073049829631</v>
      </c>
      <c r="AB26" s="25">
        <v>0.7902630225642779</v>
      </c>
      <c r="AC26" s="25">
        <v>0.5732826523717214</v>
      </c>
      <c r="AD26" s="25">
        <v>0.6805515904541011</v>
      </c>
      <c r="AE26" s="25">
        <v>0.5332945946505712</v>
      </c>
      <c r="AF26" s="25">
        <v>0.6466626313877146</v>
      </c>
      <c r="AG26" s="25">
        <v>0.6677371333569384</v>
      </c>
      <c r="AH26" s="25">
        <v>0.6873050289675164</v>
      </c>
      <c r="AI26" s="25">
        <v>0.680697939704384</v>
      </c>
      <c r="AJ26" s="25">
        <v>0.6904989673733122</v>
      </c>
      <c r="AK26" s="25">
        <v>0.609628274566927</v>
      </c>
      <c r="AL26" s="25">
        <v>0.6550664065037459</v>
      </c>
      <c r="AM26" s="25">
        <v>0.7488256545240848</v>
      </c>
      <c r="AN26" s="25">
        <v>0.6525352229373163</v>
      </c>
      <c r="AO26" s="25">
        <v>0.6406779165963293</v>
      </c>
      <c r="AP26" s="25">
        <v>0.6640269225310063</v>
      </c>
      <c r="AQ26" s="25">
        <v>0.5876817779446427</v>
      </c>
      <c r="AR26" s="25">
        <v>0.6589567248310302</v>
      </c>
      <c r="AS26" s="25">
        <v>0.7002098567132298</v>
      </c>
      <c r="AT26" s="25">
        <v>0.8820135704082578</v>
      </c>
      <c r="AU26" s="25">
        <v>0.6856277117878127</v>
      </c>
      <c r="AV26" s="25">
        <v>0.3496149336376485</v>
      </c>
      <c r="AW26" s="25">
        <v>0.48485928931609135</v>
      </c>
      <c r="AZ26" s="25"/>
      <c r="BA26" s="25"/>
      <c r="BB26" s="25"/>
      <c r="BD26" s="26"/>
      <c r="BE26" s="25"/>
    </row>
    <row r="27" spans="1:57" s="17" customFormat="1" ht="12.75">
      <c r="A27" s="16">
        <v>1978</v>
      </c>
      <c r="B27" s="25">
        <v>0.7660616686959201</v>
      </c>
      <c r="C27" s="25">
        <v>0.8058313385338762</v>
      </c>
      <c r="D27" s="25">
        <v>0.7026135282082463</v>
      </c>
      <c r="E27" s="25">
        <v>1.1315750006715215</v>
      </c>
      <c r="F27" s="25">
        <v>0.6785911836094833</v>
      </c>
      <c r="G27" s="25">
        <v>0.647799521123058</v>
      </c>
      <c r="H27" s="25">
        <v>0.8971249015851477</v>
      </c>
      <c r="I27" s="25">
        <v>1.1508410662332607</v>
      </c>
      <c r="J27" s="25">
        <v>0.8690407087370452</v>
      </c>
      <c r="K27" s="25">
        <v>0.8201611560740586</v>
      </c>
      <c r="L27" s="25">
        <v>0.7243326118947048</v>
      </c>
      <c r="M27" s="25">
        <v>0.8095310973908135</v>
      </c>
      <c r="N27" s="25">
        <v>0.7294536104910254</v>
      </c>
      <c r="O27" s="25">
        <v>0.6268757588746655</v>
      </c>
      <c r="P27" s="25">
        <v>0.6545661802009756</v>
      </c>
      <c r="Q27" s="25">
        <v>0.6859061262797236</v>
      </c>
      <c r="R27" s="25">
        <v>0.6975985185546</v>
      </c>
      <c r="S27" s="25">
        <v>0.7755825168199287</v>
      </c>
      <c r="T27" s="25">
        <v>0.6563716907153205</v>
      </c>
      <c r="U27" s="25">
        <v>0.6446521460363185</v>
      </c>
      <c r="V27" s="25">
        <v>0.6879626829155655</v>
      </c>
      <c r="W27" s="25">
        <v>0.6387979769121758</v>
      </c>
      <c r="X27" s="25">
        <v>0.7800104063602775</v>
      </c>
      <c r="Y27" s="25">
        <v>0.5455766838172902</v>
      </c>
      <c r="Z27" s="25">
        <v>0.9522681746843767</v>
      </c>
      <c r="AA27" s="25">
        <v>0.6638177708602877</v>
      </c>
      <c r="AB27" s="25">
        <v>0.7299225884357531</v>
      </c>
      <c r="AC27" s="25">
        <v>0.6022870441327441</v>
      </c>
      <c r="AD27" s="25">
        <v>0.6777798421957948</v>
      </c>
      <c r="AE27" s="25">
        <v>0.5223800394292827</v>
      </c>
      <c r="AF27" s="25">
        <v>0.5431751741654466</v>
      </c>
      <c r="AG27" s="25">
        <v>0.6797550362313604</v>
      </c>
      <c r="AH27" s="25">
        <v>0.6756661580648474</v>
      </c>
      <c r="AI27" s="25">
        <v>0.5761858654280136</v>
      </c>
      <c r="AJ27" s="25">
        <v>0.6443474009304097</v>
      </c>
      <c r="AK27" s="25">
        <v>0.6451720532056209</v>
      </c>
      <c r="AL27" s="25">
        <v>0.6599042886828866</v>
      </c>
      <c r="AM27" s="25">
        <v>0.7466844057485722</v>
      </c>
      <c r="AN27" s="25">
        <v>0.6068295999023274</v>
      </c>
      <c r="AO27" s="25">
        <v>0.6223919484008528</v>
      </c>
      <c r="AP27" s="25">
        <v>0.5866843498825867</v>
      </c>
      <c r="AQ27" s="25">
        <v>0.5376971808631716</v>
      </c>
      <c r="AR27" s="25">
        <v>0.6519562749599</v>
      </c>
      <c r="AS27" s="25">
        <v>0.7159718913585822</v>
      </c>
      <c r="AT27" s="25">
        <v>0.8607290139238399</v>
      </c>
      <c r="AU27" s="25">
        <v>0.6369865751186666</v>
      </c>
      <c r="AV27" s="25">
        <v>0.3956820328154781</v>
      </c>
      <c r="AW27" s="25">
        <v>0.43003241409195836</v>
      </c>
      <c r="AZ27" s="25"/>
      <c r="BA27" s="25"/>
      <c r="BB27" s="25"/>
      <c r="BD27" s="26"/>
      <c r="BE27" s="25"/>
    </row>
    <row r="28" spans="1:57" s="17" customFormat="1" ht="12.75">
      <c r="A28" s="16">
        <v>1979</v>
      </c>
      <c r="B28" s="25">
        <v>0.7735419200537841</v>
      </c>
      <c r="C28" s="25">
        <v>0.8774237982649398</v>
      </c>
      <c r="D28" s="25">
        <v>0.7779281764567011</v>
      </c>
      <c r="E28" s="25">
        <v>1.2023880197099324</v>
      </c>
      <c r="F28" s="25">
        <v>0.6974421240263788</v>
      </c>
      <c r="G28" s="25">
        <v>0.6642893834208929</v>
      </c>
      <c r="H28" s="25">
        <v>0.9913546635086613</v>
      </c>
      <c r="I28" s="25">
        <v>1.0782277984873296</v>
      </c>
      <c r="J28" s="25">
        <v>0.8798649747174541</v>
      </c>
      <c r="K28" s="25">
        <v>0.8293872952948714</v>
      </c>
      <c r="L28" s="25">
        <v>0.7199193872142553</v>
      </c>
      <c r="M28" s="25">
        <v>0.857383512978721</v>
      </c>
      <c r="N28" s="25">
        <v>0.741268049757751</v>
      </c>
      <c r="O28" s="25">
        <v>0.6840184997315107</v>
      </c>
      <c r="P28" s="25">
        <v>0.7020187824965699</v>
      </c>
      <c r="Q28" s="25">
        <v>0.7412643564788881</v>
      </c>
      <c r="R28" s="25">
        <v>0.6703955847799216</v>
      </c>
      <c r="S28" s="25">
        <v>0.7755582949082298</v>
      </c>
      <c r="T28" s="25">
        <v>0.659346300270265</v>
      </c>
      <c r="U28" s="25">
        <v>0.6611428185987023</v>
      </c>
      <c r="V28" s="25">
        <v>0.707655536222607</v>
      </c>
      <c r="W28" s="25">
        <v>0.6671242559406485</v>
      </c>
      <c r="X28" s="25">
        <v>0.7734074899261585</v>
      </c>
      <c r="Y28" s="25">
        <v>0.4884650656065881</v>
      </c>
      <c r="Z28" s="25">
        <v>0.8766185416571838</v>
      </c>
      <c r="AA28" s="25">
        <v>0.592884619251267</v>
      </c>
      <c r="AB28" s="25">
        <v>0.739668283924974</v>
      </c>
      <c r="AC28" s="25">
        <v>0.672209851322867</v>
      </c>
      <c r="AD28" s="25">
        <v>0.6694839577594507</v>
      </c>
      <c r="AE28" s="25">
        <v>0.49507231612684166</v>
      </c>
      <c r="AF28" s="25">
        <v>0.5971670126186125</v>
      </c>
      <c r="AG28" s="25">
        <v>0.6946294114260124</v>
      </c>
      <c r="AH28" s="25">
        <v>0.7246214384086325</v>
      </c>
      <c r="AI28" s="25">
        <v>0.63206114693551</v>
      </c>
      <c r="AJ28" s="25">
        <v>0.6422674982697976</v>
      </c>
      <c r="AK28" s="25">
        <v>0.6685092842915421</v>
      </c>
      <c r="AL28" s="25">
        <v>0.6674004366051178</v>
      </c>
      <c r="AM28" s="25">
        <v>0.7780304713382558</v>
      </c>
      <c r="AN28" s="25">
        <v>0.6116235332497152</v>
      </c>
      <c r="AO28" s="25">
        <v>0.6466962592091897</v>
      </c>
      <c r="AP28" s="25">
        <v>0.6083521137368408</v>
      </c>
      <c r="AQ28" s="25">
        <v>0.5626176285873626</v>
      </c>
      <c r="AR28" s="25">
        <v>0.6670474584137276</v>
      </c>
      <c r="AS28" s="25">
        <v>0.6939389985813048</v>
      </c>
      <c r="AT28" s="25">
        <v>0.8425585448326214</v>
      </c>
      <c r="AU28" s="25">
        <v>0.6372932489566614</v>
      </c>
      <c r="AV28" s="25">
        <v>0.41947001752752644</v>
      </c>
      <c r="AW28" s="25">
        <v>0.4373830165815226</v>
      </c>
      <c r="AZ28" s="25"/>
      <c r="BA28" s="25"/>
      <c r="BB28" s="25"/>
      <c r="BD28" s="26"/>
      <c r="BE28" s="25"/>
    </row>
    <row r="29" spans="1:57" s="17" customFormat="1" ht="12.75">
      <c r="A29" s="16">
        <v>1980</v>
      </c>
      <c r="B29" s="25">
        <v>0.6873329968926633</v>
      </c>
      <c r="C29" s="25">
        <v>0.7343987071261706</v>
      </c>
      <c r="D29" s="25">
        <v>0.7543722289730035</v>
      </c>
      <c r="E29" s="25">
        <v>1.2783682141968085</v>
      </c>
      <c r="F29" s="25">
        <v>0.6905183028828131</v>
      </c>
      <c r="G29" s="25">
        <v>0.6205387731005038</v>
      </c>
      <c r="H29" s="25">
        <v>0.8351891137345802</v>
      </c>
      <c r="I29" s="25">
        <v>1.1887202718628653</v>
      </c>
      <c r="J29" s="25">
        <v>0.8214255911638442</v>
      </c>
      <c r="K29" s="25">
        <v>0.8158373150107109</v>
      </c>
      <c r="L29" s="25">
        <v>0.8060187106011945</v>
      </c>
      <c r="M29" s="25">
        <v>0.7483302522564843</v>
      </c>
      <c r="N29" s="25">
        <v>0.7095086814228986</v>
      </c>
      <c r="O29" s="25">
        <v>0.6471516379974673</v>
      </c>
      <c r="P29" s="25">
        <v>0.6639410508609722</v>
      </c>
      <c r="Q29" s="25">
        <v>0.6259523883847347</v>
      </c>
      <c r="R29" s="25">
        <v>0.6476293178087712</v>
      </c>
      <c r="S29" s="25">
        <v>0.683183492813281</v>
      </c>
      <c r="T29" s="25">
        <v>0.5874607987515844</v>
      </c>
      <c r="U29" s="25">
        <v>0.6613699554022445</v>
      </c>
      <c r="V29" s="25">
        <v>0.679588531090775</v>
      </c>
      <c r="W29" s="25">
        <v>0.5931789267951352</v>
      </c>
      <c r="X29" s="25">
        <v>0.6295428168189218</v>
      </c>
      <c r="Y29" s="25">
        <v>0.5140562505414931</v>
      </c>
      <c r="Z29" s="25">
        <v>0.8816232171691847</v>
      </c>
      <c r="AA29" s="25">
        <v>0.5111233638600011</v>
      </c>
      <c r="AB29" s="25">
        <v>0.6999909870334574</v>
      </c>
      <c r="AC29" s="25">
        <v>0.5873346595603285</v>
      </c>
      <c r="AD29" s="25">
        <v>0.6613364826326207</v>
      </c>
      <c r="AE29" s="25">
        <v>0.5336086349398247</v>
      </c>
      <c r="AF29" s="25">
        <v>0.6278592874111418</v>
      </c>
      <c r="AG29" s="25">
        <v>0.6789078952234314</v>
      </c>
      <c r="AH29" s="25">
        <v>0.6790579092902379</v>
      </c>
      <c r="AI29" s="25">
        <v>0.6084287251239668</v>
      </c>
      <c r="AJ29" s="25">
        <v>0.7580229854078027</v>
      </c>
      <c r="AK29" s="25">
        <v>0.6229959728000259</v>
      </c>
      <c r="AL29" s="25">
        <v>0.6695136697557728</v>
      </c>
      <c r="AM29" s="25">
        <v>0.6700063353142284</v>
      </c>
      <c r="AN29" s="25">
        <v>0.5962462513200154</v>
      </c>
      <c r="AO29" s="25">
        <v>0.5694476252594655</v>
      </c>
      <c r="AP29" s="25">
        <v>0.580379276659123</v>
      </c>
      <c r="AQ29" s="25">
        <v>0.572056485136501</v>
      </c>
      <c r="AR29" s="25">
        <v>0.6050569417407733</v>
      </c>
      <c r="AS29" s="25">
        <v>0.630731099969363</v>
      </c>
      <c r="AT29" s="25">
        <v>0.9121816769245957</v>
      </c>
      <c r="AU29" s="25">
        <v>0.6399743231892214</v>
      </c>
      <c r="AV29" s="25">
        <v>0.43032511859488637</v>
      </c>
      <c r="AW29" s="25">
        <v>0.44999337784041143</v>
      </c>
      <c r="AZ29" s="25"/>
      <c r="BA29" s="25"/>
      <c r="BB29" s="25"/>
      <c r="BD29" s="26"/>
      <c r="BE29" s="25"/>
    </row>
    <row r="30" spans="1:57" s="17" customFormat="1" ht="12.75">
      <c r="A30" s="16">
        <v>1981</v>
      </c>
      <c r="B30" s="25">
        <v>0.8348127572922595</v>
      </c>
      <c r="C30" s="25">
        <v>0.9428250121639773</v>
      </c>
      <c r="D30" s="25">
        <v>0.8406717313379091</v>
      </c>
      <c r="E30" s="25">
        <v>1.281499584996015</v>
      </c>
      <c r="F30" s="25">
        <v>0.7457962011257725</v>
      </c>
      <c r="G30" s="25">
        <v>0.643494004795407</v>
      </c>
      <c r="H30" s="25">
        <v>0.9659369480567055</v>
      </c>
      <c r="I30" s="25">
        <v>1.1906682285088854</v>
      </c>
      <c r="J30" s="25">
        <v>0.9567807693161307</v>
      </c>
      <c r="K30" s="25">
        <v>0.9436684980537499</v>
      </c>
      <c r="L30" s="25">
        <v>0.8059888434173985</v>
      </c>
      <c r="M30" s="25">
        <v>0.888738685848324</v>
      </c>
      <c r="N30" s="25">
        <v>0.7533737943882557</v>
      </c>
      <c r="O30" s="25">
        <v>0.7098716311631218</v>
      </c>
      <c r="P30" s="25">
        <v>0.7928135060431805</v>
      </c>
      <c r="Q30" s="25">
        <v>0.7132045393835508</v>
      </c>
      <c r="R30" s="25">
        <v>0.7094243065283953</v>
      </c>
      <c r="S30" s="25">
        <v>0.7469729316648785</v>
      </c>
      <c r="T30" s="25">
        <v>0.6124405553066202</v>
      </c>
      <c r="U30" s="25">
        <v>0.7058696412271617</v>
      </c>
      <c r="V30" s="25">
        <v>0.7537396941505354</v>
      </c>
      <c r="W30" s="25">
        <v>0.7590864192735287</v>
      </c>
      <c r="X30" s="25">
        <v>0.7873436127918826</v>
      </c>
      <c r="Y30" s="25">
        <v>0.6103824552528743</v>
      </c>
      <c r="Z30" s="25">
        <v>0.9577327046067582</v>
      </c>
      <c r="AA30" s="25">
        <v>0.7910647089791009</v>
      </c>
      <c r="AB30" s="25">
        <v>0.819626419787315</v>
      </c>
      <c r="AC30" s="25">
        <v>0.5976478883809833</v>
      </c>
      <c r="AD30" s="25">
        <v>0.7393977510318274</v>
      </c>
      <c r="AE30" s="25">
        <v>0.5606591420932188</v>
      </c>
      <c r="AF30" s="25">
        <v>0.6289562648536914</v>
      </c>
      <c r="AG30" s="25">
        <v>0.7086321188014439</v>
      </c>
      <c r="AH30" s="25">
        <v>0.6835476761636632</v>
      </c>
      <c r="AI30" s="25">
        <v>0.6629180097323311</v>
      </c>
      <c r="AJ30" s="25">
        <v>0.6985054004848743</v>
      </c>
      <c r="AK30" s="25">
        <v>0.7158257003796882</v>
      </c>
      <c r="AL30" s="25">
        <v>0.6726382183712747</v>
      </c>
      <c r="AM30" s="25">
        <v>0.8290070935015244</v>
      </c>
      <c r="AN30" s="25">
        <v>0.668065497799704</v>
      </c>
      <c r="AO30" s="25">
        <v>0.68885772038888</v>
      </c>
      <c r="AP30" s="25">
        <v>0.6715258260103576</v>
      </c>
      <c r="AQ30" s="25">
        <v>0.653044969388189</v>
      </c>
      <c r="AR30" s="25">
        <v>0.706603103454942</v>
      </c>
      <c r="AS30" s="25">
        <v>0.6716266307833897</v>
      </c>
      <c r="AT30" s="25">
        <v>0.9536653784764523</v>
      </c>
      <c r="AU30" s="25">
        <v>0.6560709696101288</v>
      </c>
      <c r="AV30" s="25">
        <v>0.4284257700624206</v>
      </c>
      <c r="AW30" s="25">
        <v>0.496632706351229</v>
      </c>
      <c r="AZ30" s="25"/>
      <c r="BA30" s="25"/>
      <c r="BB30" s="25"/>
      <c r="BD30" s="26"/>
      <c r="BE30" s="25"/>
    </row>
    <row r="31" spans="1:57" s="17" customFormat="1" ht="12.75">
      <c r="A31" s="16">
        <v>1982</v>
      </c>
      <c r="B31" s="25">
        <v>0.9168292552548466</v>
      </c>
      <c r="C31" s="25">
        <v>0.9599503716555098</v>
      </c>
      <c r="D31" s="25">
        <v>0.842817828129015</v>
      </c>
      <c r="E31" s="25">
        <v>1.3755357922387297</v>
      </c>
      <c r="F31" s="25">
        <v>0.788631809559433</v>
      </c>
      <c r="G31" s="25">
        <v>0.7600113000916923</v>
      </c>
      <c r="H31" s="25">
        <v>1.0088926979491872</v>
      </c>
      <c r="I31" s="25">
        <v>1.225899495045351</v>
      </c>
      <c r="J31" s="25">
        <v>1.0910958171688288</v>
      </c>
      <c r="K31" s="25">
        <v>0.8644931927428645</v>
      </c>
      <c r="L31" s="25">
        <v>0.8349086756893677</v>
      </c>
      <c r="M31" s="25">
        <v>0.918417116175442</v>
      </c>
      <c r="N31" s="25">
        <v>0.8366553846275495</v>
      </c>
      <c r="O31" s="25">
        <v>0.7915165073972561</v>
      </c>
      <c r="P31" s="25">
        <v>0.826576538287556</v>
      </c>
      <c r="Q31" s="25">
        <v>0.8079251815341254</v>
      </c>
      <c r="R31" s="25">
        <v>0.7106719921858015</v>
      </c>
      <c r="S31" s="25">
        <v>0.8140238206191117</v>
      </c>
      <c r="T31" s="25">
        <v>0.7696097396735961</v>
      </c>
      <c r="U31" s="25">
        <v>0.7323355527899771</v>
      </c>
      <c r="V31" s="25">
        <v>0.7528894485008026</v>
      </c>
      <c r="W31" s="25">
        <v>0.6655423421046514</v>
      </c>
      <c r="X31" s="25">
        <v>0.8787576889460956</v>
      </c>
      <c r="Y31" s="25">
        <v>0.6421926469811731</v>
      </c>
      <c r="Z31" s="25">
        <v>0.9756762130861022</v>
      </c>
      <c r="AA31" s="25">
        <v>0.7751985704196621</v>
      </c>
      <c r="AB31" s="25">
        <v>0.8433036539242237</v>
      </c>
      <c r="AC31" s="25">
        <v>0.6039821406661677</v>
      </c>
      <c r="AD31" s="25">
        <v>0.7915589144178421</v>
      </c>
      <c r="AE31" s="25">
        <v>0.5832420626477033</v>
      </c>
      <c r="AF31" s="25">
        <v>0.7577378319343749</v>
      </c>
      <c r="AG31" s="25">
        <v>0.773762981994208</v>
      </c>
      <c r="AH31" s="25">
        <v>0.7387850659893682</v>
      </c>
      <c r="AI31" s="25">
        <v>0.8223944484673357</v>
      </c>
      <c r="AJ31" s="25">
        <v>0.7222835588114209</v>
      </c>
      <c r="AK31" s="25">
        <v>0.7100539642073372</v>
      </c>
      <c r="AL31" s="25">
        <v>0.901488888171256</v>
      </c>
      <c r="AM31" s="25">
        <v>0.917082810670572</v>
      </c>
      <c r="AN31" s="25">
        <v>0.7378482567899468</v>
      </c>
      <c r="AO31" s="25">
        <v>0.7194553966787927</v>
      </c>
      <c r="AP31" s="25">
        <v>0.726131657536056</v>
      </c>
      <c r="AQ31" s="25">
        <v>0.6324458324728979</v>
      </c>
      <c r="AR31" s="25">
        <v>0.7176681968700184</v>
      </c>
      <c r="AS31" s="25">
        <v>0.7711340493483798</v>
      </c>
      <c r="AT31" s="25">
        <v>0.9762523505292207</v>
      </c>
      <c r="AU31" s="25">
        <v>0.7016860288564603</v>
      </c>
      <c r="AV31" s="25">
        <v>0.3966541383631444</v>
      </c>
      <c r="AW31" s="25">
        <v>0.4722786706963761</v>
      </c>
      <c r="AZ31" s="25"/>
      <c r="BA31" s="25"/>
      <c r="BB31" s="25"/>
      <c r="BD31" s="26"/>
      <c r="BE31" s="25"/>
    </row>
    <row r="32" spans="1:57" s="17" customFormat="1" ht="12.75">
      <c r="A32" s="16">
        <v>1983</v>
      </c>
      <c r="B32" s="25">
        <v>0.8618770633646653</v>
      </c>
      <c r="C32" s="25">
        <v>0.7841181214632909</v>
      </c>
      <c r="D32" s="25">
        <v>0.7986721452549687</v>
      </c>
      <c r="E32" s="25">
        <v>1.303416790073843</v>
      </c>
      <c r="F32" s="25">
        <v>0.7834601795522528</v>
      </c>
      <c r="G32" s="25">
        <v>0.729982417452071</v>
      </c>
      <c r="H32" s="25">
        <v>1.0457826912228945</v>
      </c>
      <c r="I32" s="25">
        <v>1.250480115686943</v>
      </c>
      <c r="J32" s="25">
        <v>1.0076855769731978</v>
      </c>
      <c r="K32" s="25">
        <v>0.7083718664285216</v>
      </c>
      <c r="L32" s="25">
        <v>0.8853413657898732</v>
      </c>
      <c r="M32" s="25">
        <v>0.6551513166321894</v>
      </c>
      <c r="N32" s="25">
        <v>0.6145470116811917</v>
      </c>
      <c r="O32" s="25">
        <v>0.7222704569097782</v>
      </c>
      <c r="P32" s="25">
        <v>0.7495770514996798</v>
      </c>
      <c r="Q32" s="25">
        <v>0.7307374147758324</v>
      </c>
      <c r="R32" s="25">
        <v>0.7419562145208537</v>
      </c>
      <c r="S32" s="25">
        <v>0.7846205502672179</v>
      </c>
      <c r="T32" s="25">
        <v>0.7235368365859014</v>
      </c>
      <c r="U32" s="25">
        <v>0.6615450329811429</v>
      </c>
      <c r="V32" s="25">
        <v>0.6652671052642838</v>
      </c>
      <c r="W32" s="25">
        <v>0.5681844741267915</v>
      </c>
      <c r="X32" s="25">
        <v>0.7480277696018968</v>
      </c>
      <c r="Y32" s="25">
        <v>0.6092673368333704</v>
      </c>
      <c r="Z32" s="25">
        <v>0.9666931915395377</v>
      </c>
      <c r="AA32" s="25">
        <v>0.6815688539218925</v>
      </c>
      <c r="AB32" s="25">
        <v>0.7365845468453023</v>
      </c>
      <c r="AC32" s="25">
        <v>0.6731555775553902</v>
      </c>
      <c r="AD32" s="25">
        <v>0.7880548431958939</v>
      </c>
      <c r="AE32" s="25">
        <v>0.5739043874167591</v>
      </c>
      <c r="AF32" s="25">
        <v>0.7376656884907334</v>
      </c>
      <c r="AG32" s="25">
        <v>0.7477735753413911</v>
      </c>
      <c r="AH32" s="25">
        <v>0.6056021960054331</v>
      </c>
      <c r="AI32" s="25">
        <v>0.7199887398104214</v>
      </c>
      <c r="AJ32" s="25">
        <v>0.7420438982081606</v>
      </c>
      <c r="AK32" s="25">
        <v>0.680024549057082</v>
      </c>
      <c r="AL32" s="25">
        <v>0.8425232702868507</v>
      </c>
      <c r="AM32" s="25">
        <v>0.7477253246850007</v>
      </c>
      <c r="AN32" s="25">
        <v>0.6371391113783438</v>
      </c>
      <c r="AO32" s="25">
        <v>0.545886685732074</v>
      </c>
      <c r="AP32" s="25">
        <v>0.6683533185751277</v>
      </c>
      <c r="AQ32" s="25">
        <v>0.6553781041733245</v>
      </c>
      <c r="AR32" s="25">
        <v>0.7248644544818784</v>
      </c>
      <c r="AS32" s="25">
        <v>0.7585647092021648</v>
      </c>
      <c r="AT32" s="25">
        <v>1.0323395938834719</v>
      </c>
      <c r="AU32" s="25">
        <v>0.6456264821987843</v>
      </c>
      <c r="AV32" s="25">
        <v>0.4444773172659164</v>
      </c>
      <c r="AW32" s="25">
        <v>0.47171567709285833</v>
      </c>
      <c r="AZ32" s="25"/>
      <c r="BA32" s="25"/>
      <c r="BB32" s="25"/>
      <c r="BD32" s="26"/>
      <c r="BE32" s="25"/>
    </row>
    <row r="33" spans="1:57" s="17" customFormat="1" ht="12.75">
      <c r="A33" s="16">
        <v>1984</v>
      </c>
      <c r="B33" s="25">
        <v>0.872051022139718</v>
      </c>
      <c r="C33" s="25">
        <v>0.9442463731404697</v>
      </c>
      <c r="D33" s="25">
        <v>0.8266048566413855</v>
      </c>
      <c r="E33" s="25">
        <v>1.391931594112252</v>
      </c>
      <c r="F33" s="25">
        <v>0.8068756085595653</v>
      </c>
      <c r="G33" s="25">
        <v>0.7886047669963968</v>
      </c>
      <c r="H33" s="25">
        <v>0.9730598415245777</v>
      </c>
      <c r="I33" s="25">
        <v>1.2774711395621883</v>
      </c>
      <c r="J33" s="25">
        <v>1.0633231476785936</v>
      </c>
      <c r="K33" s="25">
        <v>0.8966671188551281</v>
      </c>
      <c r="L33" s="25">
        <v>0.898811652177838</v>
      </c>
      <c r="M33" s="25">
        <v>0.8803814792850256</v>
      </c>
      <c r="N33" s="25">
        <v>0.8608582334685403</v>
      </c>
      <c r="O33" s="25">
        <v>0.7953171401381551</v>
      </c>
      <c r="P33" s="25">
        <v>0.9123127981341185</v>
      </c>
      <c r="Q33" s="25">
        <v>0.8449699445588454</v>
      </c>
      <c r="R33" s="25">
        <v>0.7996970827849139</v>
      </c>
      <c r="S33" s="25">
        <v>0.8863350949308023</v>
      </c>
      <c r="T33" s="25">
        <v>0.7394075014457658</v>
      </c>
      <c r="U33" s="25">
        <v>0.7255908610928689</v>
      </c>
      <c r="V33" s="25">
        <v>0.7748182729592042</v>
      </c>
      <c r="W33" s="25">
        <v>0.6674882928261073</v>
      </c>
      <c r="X33" s="25">
        <v>0.823166161361103</v>
      </c>
      <c r="Y33" s="25">
        <v>0.5252609709177852</v>
      </c>
      <c r="Z33" s="25">
        <v>1.0243838132870327</v>
      </c>
      <c r="AA33" s="25">
        <v>0.7550516265547632</v>
      </c>
      <c r="AB33" s="25">
        <v>0.842517202648885</v>
      </c>
      <c r="AC33" s="25">
        <v>0.6842429296454262</v>
      </c>
      <c r="AD33" s="25">
        <v>0.8649371143914946</v>
      </c>
      <c r="AE33" s="25">
        <v>0.5974624790786345</v>
      </c>
      <c r="AF33" s="25">
        <v>0.7531304140026586</v>
      </c>
      <c r="AG33" s="25">
        <v>0.7513121239424674</v>
      </c>
      <c r="AH33" s="25">
        <v>0.8257107625520343</v>
      </c>
      <c r="AI33" s="25">
        <v>0.7005245530455724</v>
      </c>
      <c r="AJ33" s="25">
        <v>0.7940161633094945</v>
      </c>
      <c r="AK33" s="25">
        <v>0.7988859604768035</v>
      </c>
      <c r="AL33" s="25">
        <v>0.9038266719012386</v>
      </c>
      <c r="AM33" s="25">
        <v>0.9115332266731817</v>
      </c>
      <c r="AN33" s="25">
        <v>0.7910306013221002</v>
      </c>
      <c r="AO33" s="25">
        <v>0.7362155324012373</v>
      </c>
      <c r="AP33" s="25">
        <v>0.6664765864568699</v>
      </c>
      <c r="AQ33" s="25">
        <v>0.655991674025316</v>
      </c>
      <c r="AR33" s="25">
        <v>0.8238241147785158</v>
      </c>
      <c r="AS33" s="25">
        <v>0.7442660275824898</v>
      </c>
      <c r="AT33" s="25">
        <v>1.0317070876498158</v>
      </c>
      <c r="AU33" s="25">
        <v>0.7237579771365156</v>
      </c>
      <c r="AV33" s="25">
        <v>0.49716977105783045</v>
      </c>
      <c r="AW33" s="25">
        <v>0.4727329676584412</v>
      </c>
      <c r="AZ33" s="25"/>
      <c r="BA33" s="25"/>
      <c r="BB33" s="25"/>
      <c r="BD33" s="26"/>
      <c r="BE33" s="25"/>
    </row>
    <row r="34" spans="1:57" s="17" customFormat="1" ht="12.75">
      <c r="A34" s="16">
        <v>1985</v>
      </c>
      <c r="B34" s="25">
        <v>0.9510046284948737</v>
      </c>
      <c r="C34" s="25">
        <v>0.9689208231461791</v>
      </c>
      <c r="D34" s="25">
        <v>0.8559364220550651</v>
      </c>
      <c r="E34" s="25">
        <v>1.4890556058819113</v>
      </c>
      <c r="F34" s="25">
        <v>0.8379176597800435</v>
      </c>
      <c r="G34" s="25">
        <v>0.8468369021498754</v>
      </c>
      <c r="H34" s="25">
        <v>1.1252383929460406</v>
      </c>
      <c r="I34" s="25">
        <v>1.3375065384997975</v>
      </c>
      <c r="J34" s="25">
        <v>1.124273124539546</v>
      </c>
      <c r="K34" s="25">
        <v>0.9955838804289383</v>
      </c>
      <c r="L34" s="25">
        <v>0.8821919043697405</v>
      </c>
      <c r="M34" s="25">
        <v>1.0370096458310107</v>
      </c>
      <c r="N34" s="25">
        <v>0.933546341584632</v>
      </c>
      <c r="O34" s="25">
        <v>0.8551642702899005</v>
      </c>
      <c r="P34" s="25">
        <v>0.9972020691193931</v>
      </c>
      <c r="Q34" s="25">
        <v>0.7859287504294424</v>
      </c>
      <c r="R34" s="25">
        <v>0.8576805710713873</v>
      </c>
      <c r="S34" s="25">
        <v>0.9479157471658717</v>
      </c>
      <c r="T34" s="25">
        <v>0.8039871980516896</v>
      </c>
      <c r="U34" s="25">
        <v>0.8262711632943732</v>
      </c>
      <c r="V34" s="25">
        <v>0.8351306136743375</v>
      </c>
      <c r="W34" s="25">
        <v>0.7904136286858362</v>
      </c>
      <c r="X34" s="25">
        <v>0.917436276415433</v>
      </c>
      <c r="Y34" s="25">
        <v>0.40304391572073656</v>
      </c>
      <c r="Z34" s="25">
        <v>1.0979856196147306</v>
      </c>
      <c r="AA34" s="25">
        <v>0.8386529985294836</v>
      </c>
      <c r="AB34" s="25">
        <v>0.9264767289560708</v>
      </c>
      <c r="AC34" s="25">
        <v>0.7060724477113706</v>
      </c>
      <c r="AD34" s="25">
        <v>0.9292916331056349</v>
      </c>
      <c r="AE34" s="25">
        <v>0.6742845011190678</v>
      </c>
      <c r="AF34" s="25">
        <v>0.7491612083248006</v>
      </c>
      <c r="AG34" s="25">
        <v>0.8288470548812115</v>
      </c>
      <c r="AH34" s="25">
        <v>0.9020960232033168</v>
      </c>
      <c r="AI34" s="25">
        <v>0.7252478238422071</v>
      </c>
      <c r="AJ34" s="25">
        <v>0.7997909485418699</v>
      </c>
      <c r="AK34" s="25">
        <v>0.8487053834421208</v>
      </c>
      <c r="AL34" s="25">
        <v>1.107736705281973</v>
      </c>
      <c r="AM34" s="25">
        <v>0.9546108558988047</v>
      </c>
      <c r="AN34" s="25">
        <v>0.7774091974233318</v>
      </c>
      <c r="AO34" s="25">
        <v>0.7870643353415645</v>
      </c>
      <c r="AP34" s="25">
        <v>0.7495668737637052</v>
      </c>
      <c r="AQ34" s="25">
        <v>0.6679275378639484</v>
      </c>
      <c r="AR34" s="25">
        <v>0.836068264724406</v>
      </c>
      <c r="AS34" s="25">
        <v>0.8007308844491229</v>
      </c>
      <c r="AT34" s="25">
        <v>1.0579340920419804</v>
      </c>
      <c r="AU34" s="25">
        <v>0.7295955489926541</v>
      </c>
      <c r="AV34" s="25">
        <v>0.5430344241886573</v>
      </c>
      <c r="AW34" s="25">
        <v>0.4795913311948658</v>
      </c>
      <c r="AZ34" s="25"/>
      <c r="BA34" s="25"/>
      <c r="BB34" s="25"/>
      <c r="BD34" s="26"/>
      <c r="BE34" s="25"/>
    </row>
    <row r="35" spans="1:57" s="17" customFormat="1" ht="12.75">
      <c r="A35" s="16">
        <v>1986</v>
      </c>
      <c r="B35" s="25">
        <v>0.8994862677485269</v>
      </c>
      <c r="C35" s="25">
        <v>0.9180359743285996</v>
      </c>
      <c r="D35" s="25">
        <v>0.8866549269571667</v>
      </c>
      <c r="E35" s="25">
        <v>1.4276939994585258</v>
      </c>
      <c r="F35" s="25">
        <v>0.8295614905759714</v>
      </c>
      <c r="G35" s="25">
        <v>0.8901456134614933</v>
      </c>
      <c r="H35" s="25">
        <v>1.0529327636214976</v>
      </c>
      <c r="I35" s="25">
        <v>1.4016524178807097</v>
      </c>
      <c r="J35" s="25">
        <v>0.9988878209096831</v>
      </c>
      <c r="K35" s="25">
        <v>0.9777867285718053</v>
      </c>
      <c r="L35" s="25">
        <v>0.926670029401626</v>
      </c>
      <c r="M35" s="25">
        <v>1.0116202411178827</v>
      </c>
      <c r="N35" s="25">
        <v>0.8590201365304588</v>
      </c>
      <c r="O35" s="25">
        <v>0.8297833450990145</v>
      </c>
      <c r="P35" s="25">
        <v>0.8643418168051019</v>
      </c>
      <c r="Q35" s="25">
        <v>0.7834648147872795</v>
      </c>
      <c r="R35" s="25">
        <v>0.9085983691228845</v>
      </c>
      <c r="S35" s="25">
        <v>0.8760175855607253</v>
      </c>
      <c r="T35" s="25">
        <v>0.8385698382076079</v>
      </c>
      <c r="U35" s="25">
        <v>0.7955392313872287</v>
      </c>
      <c r="V35" s="25">
        <v>0.8199607921030083</v>
      </c>
      <c r="W35" s="25">
        <v>0.743946877184431</v>
      </c>
      <c r="X35" s="25">
        <v>0.7858110845547265</v>
      </c>
      <c r="Y35" s="25">
        <v>0.6807262035601018</v>
      </c>
      <c r="Z35" s="25">
        <v>1.0680878450033024</v>
      </c>
      <c r="AA35" s="25">
        <v>0.8746376608168728</v>
      </c>
      <c r="AB35" s="25">
        <v>0.8902228455886093</v>
      </c>
      <c r="AC35" s="25">
        <v>0.716972580321175</v>
      </c>
      <c r="AD35" s="25">
        <v>0.864897522129701</v>
      </c>
      <c r="AE35" s="25">
        <v>0.629367881993651</v>
      </c>
      <c r="AF35" s="25">
        <v>0.703764871226867</v>
      </c>
      <c r="AG35" s="25">
        <v>0.8458085683524722</v>
      </c>
      <c r="AH35" s="25">
        <v>0.8330364970531794</v>
      </c>
      <c r="AI35" s="25">
        <v>0.7260887070595348</v>
      </c>
      <c r="AJ35" s="25">
        <v>0.8367490035940808</v>
      </c>
      <c r="AK35" s="25">
        <v>0.8373779706234755</v>
      </c>
      <c r="AL35" s="25">
        <v>1.1252961790226625</v>
      </c>
      <c r="AM35" s="25">
        <v>0.8391378822969268</v>
      </c>
      <c r="AN35" s="25">
        <v>0.8238547529787178</v>
      </c>
      <c r="AO35" s="25">
        <v>0.7520935826311922</v>
      </c>
      <c r="AP35" s="25">
        <v>0.7085431430241304</v>
      </c>
      <c r="AQ35" s="25">
        <v>0.7227979545193004</v>
      </c>
      <c r="AR35" s="25">
        <v>0.8046998119478614</v>
      </c>
      <c r="AS35" s="25">
        <v>0.7914298848459008</v>
      </c>
      <c r="AT35" s="25">
        <v>1.0546620573795413</v>
      </c>
      <c r="AU35" s="25">
        <v>0.7648799959722463</v>
      </c>
      <c r="AV35" s="25">
        <v>0.5459249076612304</v>
      </c>
      <c r="AW35" s="25">
        <v>0.5396531338130391</v>
      </c>
      <c r="AZ35" s="25"/>
      <c r="BA35" s="25"/>
      <c r="BB35" s="25"/>
      <c r="BD35" s="26"/>
      <c r="BE35" s="25"/>
    </row>
    <row r="36" spans="1:57" s="17" customFormat="1" ht="12.75">
      <c r="A36" s="16">
        <v>1987</v>
      </c>
      <c r="B36" s="25">
        <v>0.9274554419568987</v>
      </c>
      <c r="C36" s="25">
        <v>1.0273183040195313</v>
      </c>
      <c r="D36" s="25">
        <v>0.8791314377163776</v>
      </c>
      <c r="E36" s="25">
        <v>1.5706457483113976</v>
      </c>
      <c r="F36" s="25">
        <v>0.7595226489950304</v>
      </c>
      <c r="G36" s="25">
        <v>0.8598584846152424</v>
      </c>
      <c r="H36" s="25">
        <v>1.106235565986066</v>
      </c>
      <c r="I36" s="25">
        <v>1.3672456157407369</v>
      </c>
      <c r="J36" s="25">
        <v>1.0650832083378612</v>
      </c>
      <c r="K36" s="25">
        <v>0.9259594765744178</v>
      </c>
      <c r="L36" s="25">
        <v>0.98144856408823</v>
      </c>
      <c r="M36" s="25">
        <v>1.005753337177133</v>
      </c>
      <c r="N36" s="25">
        <v>0.8989866756206845</v>
      </c>
      <c r="O36" s="25">
        <v>0.8467612920099327</v>
      </c>
      <c r="P36" s="25">
        <v>0.8447794608102099</v>
      </c>
      <c r="Q36" s="25">
        <v>0.803201938388937</v>
      </c>
      <c r="R36" s="25">
        <v>0.925451377060203</v>
      </c>
      <c r="S36" s="25">
        <v>0.9331163973396855</v>
      </c>
      <c r="T36" s="25">
        <v>0.7942653259980739</v>
      </c>
      <c r="U36" s="25">
        <v>0.7718973868450908</v>
      </c>
      <c r="V36" s="25">
        <v>0.8210075420738117</v>
      </c>
      <c r="W36" s="25">
        <v>0.7124824085590473</v>
      </c>
      <c r="X36" s="25">
        <v>0.9052986773431955</v>
      </c>
      <c r="Y36" s="25">
        <v>0.6924197457968635</v>
      </c>
      <c r="Z36" s="25">
        <v>1.1372541989474616</v>
      </c>
      <c r="AA36" s="25">
        <v>0.8237922063820936</v>
      </c>
      <c r="AB36" s="25">
        <v>0.8897924745070115</v>
      </c>
      <c r="AC36" s="25">
        <v>0.7331631674639527</v>
      </c>
      <c r="AD36" s="25">
        <v>0.9582421888097646</v>
      </c>
      <c r="AE36" s="25">
        <v>0.6080768227293868</v>
      </c>
      <c r="AF36" s="25">
        <v>0.7435125411133618</v>
      </c>
      <c r="AG36" s="25">
        <v>0.845505511039832</v>
      </c>
      <c r="AH36" s="25">
        <v>0.8562153168298762</v>
      </c>
      <c r="AI36" s="25">
        <v>0.6987640018644882</v>
      </c>
      <c r="AJ36" s="25">
        <v>0.9008318520384211</v>
      </c>
      <c r="AK36" s="25">
        <v>0.8447072039917549</v>
      </c>
      <c r="AL36" s="25">
        <v>1.2347715133587365</v>
      </c>
      <c r="AM36" s="25">
        <v>0.9535910718270232</v>
      </c>
      <c r="AN36" s="25">
        <v>0.7892755907313875</v>
      </c>
      <c r="AO36" s="25">
        <v>0.8112643755820695</v>
      </c>
      <c r="AP36" s="25">
        <v>0.69044029281364</v>
      </c>
      <c r="AQ36" s="25">
        <v>0.7582379120313986</v>
      </c>
      <c r="AR36" s="25">
        <v>0.8572919322171371</v>
      </c>
      <c r="AS36" s="25">
        <v>0.7996287525242729</v>
      </c>
      <c r="AT36" s="25">
        <v>1.0978962086734745</v>
      </c>
      <c r="AU36" s="25">
        <v>0.7426152722271421</v>
      </c>
      <c r="AV36" s="25">
        <v>0.524007827244432</v>
      </c>
      <c r="AW36" s="25">
        <v>0.49028659084370574</v>
      </c>
      <c r="AZ36" s="25"/>
      <c r="BA36" s="25"/>
      <c r="BB36" s="25"/>
      <c r="BD36" s="26"/>
      <c r="BE36" s="25"/>
    </row>
    <row r="37" spans="1:57" s="17" customFormat="1" ht="12.75">
      <c r="A37" s="16">
        <v>1988</v>
      </c>
      <c r="B37" s="25">
        <v>0.9654561719054422</v>
      </c>
      <c r="C37" s="25">
        <v>1.0969338648237295</v>
      </c>
      <c r="D37" s="25">
        <v>0.8305886992241168</v>
      </c>
      <c r="E37" s="25">
        <v>1.4359468151880783</v>
      </c>
      <c r="F37" s="25">
        <v>0.7959174270793771</v>
      </c>
      <c r="G37" s="25">
        <v>0.9091591031140224</v>
      </c>
      <c r="H37" s="25">
        <v>1.1680168172619583</v>
      </c>
      <c r="I37" s="25">
        <v>1.4588246183628273</v>
      </c>
      <c r="J37" s="25">
        <v>1.2096320464711674</v>
      </c>
      <c r="K37" s="25">
        <v>0.8287605379328805</v>
      </c>
      <c r="L37" s="25">
        <v>0.9671598157734205</v>
      </c>
      <c r="M37" s="25">
        <v>0.800506435652646</v>
      </c>
      <c r="N37" s="25">
        <v>0.7507438125076453</v>
      </c>
      <c r="O37" s="25">
        <v>0.8250048058864989</v>
      </c>
      <c r="P37" s="25">
        <v>0.7773492594646592</v>
      </c>
      <c r="Q37" s="25">
        <v>0.9057528650115655</v>
      </c>
      <c r="R37" s="25">
        <v>0.9964217387287022</v>
      </c>
      <c r="S37" s="25">
        <v>0.9373532857100206</v>
      </c>
      <c r="T37" s="25">
        <v>0.8573021477810374</v>
      </c>
      <c r="U37" s="25">
        <v>0.755545387719082</v>
      </c>
      <c r="V37" s="25">
        <v>0.7190093185815593</v>
      </c>
      <c r="W37" s="25">
        <v>0.6665984843488137</v>
      </c>
      <c r="X37" s="25">
        <v>0.9090750769904711</v>
      </c>
      <c r="Y37" s="25">
        <v>0.4957638924402791</v>
      </c>
      <c r="Z37" s="25">
        <v>1.2343652189584018</v>
      </c>
      <c r="AA37" s="25">
        <v>0.46686723530755664</v>
      </c>
      <c r="AB37" s="25">
        <v>0.9155650408529151</v>
      </c>
      <c r="AC37" s="25">
        <v>0.7912366085511473</v>
      </c>
      <c r="AD37" s="25">
        <v>0.9313313713788621</v>
      </c>
      <c r="AE37" s="25">
        <v>0.6516942145003353</v>
      </c>
      <c r="AF37" s="25">
        <v>0.7256312638661134</v>
      </c>
      <c r="AG37" s="25">
        <v>0.8401083474926109</v>
      </c>
      <c r="AH37" s="25">
        <v>0.7642395846502634</v>
      </c>
      <c r="AI37" s="25">
        <v>0.7205518009537408</v>
      </c>
      <c r="AJ37" s="25">
        <v>0.93245914259721</v>
      </c>
      <c r="AK37" s="25">
        <v>0.8187352848581266</v>
      </c>
      <c r="AL37" s="25">
        <v>1.3300274216958685</v>
      </c>
      <c r="AM37" s="25">
        <v>0.9714840010137284</v>
      </c>
      <c r="AN37" s="25">
        <v>0.6802320230809444</v>
      </c>
      <c r="AO37" s="25">
        <v>0.7642643199935628</v>
      </c>
      <c r="AP37" s="25">
        <v>0.7134334892428977</v>
      </c>
      <c r="AQ37" s="25">
        <v>0.772080296069208</v>
      </c>
      <c r="AR37" s="25">
        <v>0.9410523777862713</v>
      </c>
      <c r="AS37" s="25">
        <v>0.8354756706213298</v>
      </c>
      <c r="AT37" s="25">
        <v>1.190996552346139</v>
      </c>
      <c r="AU37" s="25">
        <v>0.7101753350980904</v>
      </c>
      <c r="AV37" s="25">
        <v>0.5090709069121977</v>
      </c>
      <c r="AW37" s="25">
        <v>0.4693853528657449</v>
      </c>
      <c r="AZ37" s="25"/>
      <c r="BA37" s="25"/>
      <c r="BB37" s="25"/>
      <c r="BD37" s="26"/>
      <c r="BE37" s="25"/>
    </row>
    <row r="38" spans="1:57" s="17" customFormat="1" ht="12.75">
      <c r="A38" s="16">
        <v>1989</v>
      </c>
      <c r="B38" s="25">
        <v>0.9590887703853782</v>
      </c>
      <c r="C38" s="25">
        <v>1.0539629133317996</v>
      </c>
      <c r="D38" s="25">
        <v>0.9703490184331703</v>
      </c>
      <c r="E38" s="25">
        <v>1.5591924835144895</v>
      </c>
      <c r="F38" s="25">
        <v>0.809205803223294</v>
      </c>
      <c r="G38" s="25">
        <v>0.8325241024559767</v>
      </c>
      <c r="H38" s="25">
        <v>1.132425374810431</v>
      </c>
      <c r="I38" s="25">
        <v>1.435540589959251</v>
      </c>
      <c r="J38" s="25">
        <v>1.2213855584174411</v>
      </c>
      <c r="K38" s="25">
        <v>1.0154224069646194</v>
      </c>
      <c r="L38" s="25">
        <v>0.9855073691217987</v>
      </c>
      <c r="M38" s="25">
        <v>1.1097749468243627</v>
      </c>
      <c r="N38" s="25">
        <v>0.9994208113820706</v>
      </c>
      <c r="O38" s="25">
        <v>0.8023407906928002</v>
      </c>
      <c r="P38" s="25">
        <v>0.9067237326541335</v>
      </c>
      <c r="Q38" s="25">
        <v>0.8052111728960478</v>
      </c>
      <c r="R38" s="25">
        <v>1.0135997427671066</v>
      </c>
      <c r="S38" s="25">
        <v>0.9118742657996756</v>
      </c>
      <c r="T38" s="25">
        <v>0.7770390431086301</v>
      </c>
      <c r="U38" s="25">
        <v>0.8484684391932611</v>
      </c>
      <c r="V38" s="25">
        <v>0.9021215902538103</v>
      </c>
      <c r="W38" s="25">
        <v>0.7856825062450465</v>
      </c>
      <c r="X38" s="25">
        <v>0.8443601237172282</v>
      </c>
      <c r="Y38" s="25">
        <v>0.6816024767958228</v>
      </c>
      <c r="Z38" s="25">
        <v>1.2543116155726277</v>
      </c>
      <c r="AA38" s="25">
        <v>0.7053794854798687</v>
      </c>
      <c r="AB38" s="25">
        <v>0.9501436900285776</v>
      </c>
      <c r="AC38" s="25">
        <v>0.7313859808225042</v>
      </c>
      <c r="AD38" s="25">
        <v>0.9745152566304854</v>
      </c>
      <c r="AE38" s="25">
        <v>0.6932969642410824</v>
      </c>
      <c r="AF38" s="25">
        <v>0.7797369944971768</v>
      </c>
      <c r="AG38" s="25">
        <v>0.8486118908620575</v>
      </c>
      <c r="AH38" s="25">
        <v>0.8662192096529083</v>
      </c>
      <c r="AI38" s="25">
        <v>0.7167020703244232</v>
      </c>
      <c r="AJ38" s="25">
        <v>0.8763394308176656</v>
      </c>
      <c r="AK38" s="25">
        <v>0.834092738603193</v>
      </c>
      <c r="AL38" s="25">
        <v>1.1967651698893023</v>
      </c>
      <c r="AM38" s="25">
        <v>1.1637585298774487</v>
      </c>
      <c r="AN38" s="25">
        <v>0.7689503805395025</v>
      </c>
      <c r="AO38" s="25">
        <v>0.7712607007230823</v>
      </c>
      <c r="AP38" s="25">
        <v>0.7709735924885541</v>
      </c>
      <c r="AQ38" s="25">
        <v>0.7924195386166752</v>
      </c>
      <c r="AR38" s="25">
        <v>0.9802245901524869</v>
      </c>
      <c r="AS38" s="25">
        <v>0.8292957885658968</v>
      </c>
      <c r="AT38" s="25">
        <v>1.129625758998856</v>
      </c>
      <c r="AU38" s="25">
        <v>0.8237774105888214</v>
      </c>
      <c r="AV38" s="25">
        <v>0.5477888404976358</v>
      </c>
      <c r="AW38" s="25">
        <v>0.5042963949650039</v>
      </c>
      <c r="AZ38" s="25"/>
      <c r="BA38" s="25"/>
      <c r="BB38" s="25"/>
      <c r="BD38" s="26"/>
      <c r="BE38" s="25"/>
    </row>
    <row r="39" spans="1:57" s="17" customFormat="1" ht="12.75">
      <c r="A39" s="16">
        <v>1990</v>
      </c>
      <c r="B39" s="25">
        <v>0.9752169636084644</v>
      </c>
      <c r="C39" s="25">
        <v>1.0373103252414222</v>
      </c>
      <c r="D39" s="25">
        <v>0.905943915416157</v>
      </c>
      <c r="E39" s="25">
        <v>1.6718379509684218</v>
      </c>
      <c r="F39" s="25">
        <v>0.850296004625859</v>
      </c>
      <c r="G39" s="25">
        <v>0.9264657150155364</v>
      </c>
      <c r="H39" s="25">
        <v>1.1956503881717626</v>
      </c>
      <c r="I39" s="25">
        <v>1.4492617599009279</v>
      </c>
      <c r="J39" s="25">
        <v>1.1476812067665196</v>
      </c>
      <c r="K39" s="25">
        <v>0.9972991619359189</v>
      </c>
      <c r="L39" s="25">
        <v>1.0790247657399927</v>
      </c>
      <c r="M39" s="25">
        <v>1.1134073524884927</v>
      </c>
      <c r="N39" s="25">
        <v>0.9954893620196661</v>
      </c>
      <c r="O39" s="25">
        <v>0.8895214157171174</v>
      </c>
      <c r="P39" s="25">
        <v>0.8435819971662408</v>
      </c>
      <c r="Q39" s="25">
        <v>0.923870397872825</v>
      </c>
      <c r="R39" s="25">
        <v>0.9976548294663419</v>
      </c>
      <c r="S39" s="25">
        <v>0.9400461365569922</v>
      </c>
      <c r="T39" s="25">
        <v>0.845727879113492</v>
      </c>
      <c r="U39" s="25">
        <v>0.8599495389992099</v>
      </c>
      <c r="V39" s="25">
        <v>0.9159229644102633</v>
      </c>
      <c r="W39" s="25">
        <v>0.7477023854235352</v>
      </c>
      <c r="X39" s="25">
        <v>0.8984183560025941</v>
      </c>
      <c r="Y39" s="25">
        <v>0.7064310927140247</v>
      </c>
      <c r="Z39" s="25">
        <v>1.3254725774587897</v>
      </c>
      <c r="AA39" s="25">
        <v>0.8978761933759778</v>
      </c>
      <c r="AB39" s="25">
        <v>0.9758224376742826</v>
      </c>
      <c r="AC39" s="25">
        <v>0.692357935591128</v>
      </c>
      <c r="AD39" s="25">
        <v>0.9887890889328469</v>
      </c>
      <c r="AE39" s="25">
        <v>0.680771295164169</v>
      </c>
      <c r="AF39" s="25">
        <v>0.7971088393278242</v>
      </c>
      <c r="AG39" s="25">
        <v>0.8823829766740978</v>
      </c>
      <c r="AH39" s="25">
        <v>0.9187956136203939</v>
      </c>
      <c r="AI39" s="25">
        <v>0.6972622819794834</v>
      </c>
      <c r="AJ39" s="25">
        <v>0.9550716054871948</v>
      </c>
      <c r="AK39" s="25">
        <v>0.8445345933637615</v>
      </c>
      <c r="AL39" s="25">
        <v>1.133343686032514</v>
      </c>
      <c r="AM39" s="25">
        <v>0.9022142447212881</v>
      </c>
      <c r="AN39" s="25">
        <v>0.8625512993615039</v>
      </c>
      <c r="AO39" s="25">
        <v>0.7632154796225592</v>
      </c>
      <c r="AP39" s="25">
        <v>0.7608961499895986</v>
      </c>
      <c r="AQ39" s="25">
        <v>0.8193536096475026</v>
      </c>
      <c r="AR39" s="25">
        <v>0.9460919593108504</v>
      </c>
      <c r="AS39" s="25">
        <v>0.8314926118855228</v>
      </c>
      <c r="AT39" s="25">
        <v>1.2358365928277437</v>
      </c>
      <c r="AU39" s="25">
        <v>0.7942516516392842</v>
      </c>
      <c r="AV39" s="25">
        <v>0.5824376770599199</v>
      </c>
      <c r="AW39" s="25">
        <v>0.5718012995211463</v>
      </c>
      <c r="AZ39" s="25"/>
      <c r="BA39" s="25"/>
      <c r="BB39" s="25"/>
      <c r="BD39" s="26"/>
      <c r="BE39" s="25"/>
    </row>
    <row r="40" spans="1:57" s="17" customFormat="1" ht="12.75">
      <c r="A40" s="16">
        <v>1991</v>
      </c>
      <c r="B40" s="25">
        <v>1.0777839005662753</v>
      </c>
      <c r="C40" s="25">
        <v>1.0505766890763015</v>
      </c>
      <c r="D40" s="25">
        <v>0.9566633612034617</v>
      </c>
      <c r="E40" s="25">
        <v>1.4790288891672223</v>
      </c>
      <c r="F40" s="25">
        <v>0.8731667546120669</v>
      </c>
      <c r="G40" s="25">
        <v>0.9067700612930015</v>
      </c>
      <c r="H40" s="25">
        <v>1.243257326821468</v>
      </c>
      <c r="I40" s="25">
        <v>1.4705086913383107</v>
      </c>
      <c r="J40" s="25">
        <v>1.2472312971587836</v>
      </c>
      <c r="K40" s="25">
        <v>1.0278293921392334</v>
      </c>
      <c r="L40" s="25">
        <v>1.2030806029637469</v>
      </c>
      <c r="M40" s="25">
        <v>1.0190627044635059</v>
      </c>
      <c r="N40" s="25">
        <v>0.9201624181405291</v>
      </c>
      <c r="O40" s="25">
        <v>0.9061932973525131</v>
      </c>
      <c r="P40" s="25">
        <v>0.9149727776899893</v>
      </c>
      <c r="Q40" s="25">
        <v>0.877738140504221</v>
      </c>
      <c r="R40" s="25">
        <v>1.0878831559274091</v>
      </c>
      <c r="S40" s="25">
        <v>0.9607274338180507</v>
      </c>
      <c r="T40" s="25">
        <v>0.8486456560144839</v>
      </c>
      <c r="U40" s="25">
        <v>0.8454791970021042</v>
      </c>
      <c r="V40" s="25">
        <v>0.908301224322629</v>
      </c>
      <c r="W40" s="25">
        <v>0.7523757834390683</v>
      </c>
      <c r="X40" s="25">
        <v>0.9457045543000674</v>
      </c>
      <c r="Y40" s="25">
        <v>0.7708305833571656</v>
      </c>
      <c r="Z40" s="25">
        <v>1.422678487039112</v>
      </c>
      <c r="AA40" s="25">
        <v>0.8708929720932241</v>
      </c>
      <c r="AB40" s="25">
        <v>1.0178749194102341</v>
      </c>
      <c r="AC40" s="25">
        <v>0.7926080089012768</v>
      </c>
      <c r="AD40" s="25">
        <v>1.0627229192357137</v>
      </c>
      <c r="AE40" s="25">
        <v>0.7124461405770236</v>
      </c>
      <c r="AF40" s="25">
        <v>0.7862162304717462</v>
      </c>
      <c r="AG40" s="25">
        <v>0.8967885925062471</v>
      </c>
      <c r="AH40" s="25">
        <v>0.8371241434323129</v>
      </c>
      <c r="AI40" s="25">
        <v>0.6729948764227583</v>
      </c>
      <c r="AJ40" s="25">
        <v>0.9678751290683639</v>
      </c>
      <c r="AK40" s="25">
        <v>0.821962324092892</v>
      </c>
      <c r="AL40" s="25">
        <v>1.0749833339714838</v>
      </c>
      <c r="AM40" s="25">
        <v>0.98681931868938</v>
      </c>
      <c r="AN40" s="25">
        <v>0.8847551614371667</v>
      </c>
      <c r="AO40" s="25">
        <v>0.7887916989227426</v>
      </c>
      <c r="AP40" s="25">
        <v>0.8060306837677045</v>
      </c>
      <c r="AQ40" s="25">
        <v>0.8119904326551095</v>
      </c>
      <c r="AR40" s="25">
        <v>0.9690699604257903</v>
      </c>
      <c r="AS40" s="25">
        <v>0.9091166489237704</v>
      </c>
      <c r="AT40" s="25">
        <v>1.1508894439684791</v>
      </c>
      <c r="AU40" s="25">
        <v>0.8395380109988503</v>
      </c>
      <c r="AV40" s="25">
        <v>0.5671871578198815</v>
      </c>
      <c r="AW40" s="25">
        <v>0.5750301547227669</v>
      </c>
      <c r="AZ40" s="25"/>
      <c r="BA40" s="25"/>
      <c r="BB40" s="25"/>
      <c r="BD40" s="26"/>
      <c r="BE40" s="25"/>
    </row>
    <row r="41" spans="1:57" s="17" customFormat="1" ht="12.75">
      <c r="A41" s="16">
        <v>1992</v>
      </c>
      <c r="B41" s="25">
        <v>0.9954454998178698</v>
      </c>
      <c r="C41" s="25">
        <v>1.1920185952589821</v>
      </c>
      <c r="D41" s="25">
        <v>0.9987698016166705</v>
      </c>
      <c r="E41" s="25">
        <v>1.660597891041949</v>
      </c>
      <c r="F41" s="25">
        <v>0.917634174504601</v>
      </c>
      <c r="G41" s="25">
        <v>1.0070357895717745</v>
      </c>
      <c r="H41" s="25">
        <v>1.232332715113738</v>
      </c>
      <c r="I41" s="25">
        <v>1.5369585291180954</v>
      </c>
      <c r="J41" s="25">
        <v>1.279751528505914</v>
      </c>
      <c r="K41" s="25">
        <v>1.2022674822818864</v>
      </c>
      <c r="L41" s="25">
        <v>1.1772698634789405</v>
      </c>
      <c r="M41" s="25">
        <v>1.253870752346819</v>
      </c>
      <c r="N41" s="25">
        <v>1.1603687660475166</v>
      </c>
      <c r="O41" s="25">
        <v>0.9504056012394818</v>
      </c>
      <c r="P41" s="25">
        <v>0.9924547454369068</v>
      </c>
      <c r="Q41" s="25">
        <v>0.9417669234096905</v>
      </c>
      <c r="R41" s="25">
        <v>0.9769536455033453</v>
      </c>
      <c r="S41" s="25">
        <v>0.9921192057109953</v>
      </c>
      <c r="T41" s="25">
        <v>0.9435550994655996</v>
      </c>
      <c r="U41" s="25">
        <v>0.9178494185367119</v>
      </c>
      <c r="V41" s="25">
        <v>0.9680996820835355</v>
      </c>
      <c r="W41" s="25">
        <v>0.8664896564364887</v>
      </c>
      <c r="X41" s="25">
        <v>1.0757904682761312</v>
      </c>
      <c r="Y41" s="25">
        <v>0.7212632219022533</v>
      </c>
      <c r="Z41" s="25">
        <v>1.4182451046629723</v>
      </c>
      <c r="AA41" s="25">
        <v>1.059217033753998</v>
      </c>
      <c r="AB41" s="25">
        <v>1.064094974090289</v>
      </c>
      <c r="AC41" s="25">
        <v>0.8355577559886309</v>
      </c>
      <c r="AD41" s="25">
        <v>1.0169919484469403</v>
      </c>
      <c r="AE41" s="25">
        <v>0.7567192087092455</v>
      </c>
      <c r="AF41" s="25">
        <v>0.7772819647421829</v>
      </c>
      <c r="AG41" s="25">
        <v>0.9403902715572707</v>
      </c>
      <c r="AH41" s="25">
        <v>1.0270151283129167</v>
      </c>
      <c r="AI41" s="25">
        <v>0.7110236051386539</v>
      </c>
      <c r="AJ41" s="25">
        <v>0.9589600754494948</v>
      </c>
      <c r="AK41" s="25">
        <v>0.9507519592973283</v>
      </c>
      <c r="AL41" s="25">
        <v>0.9199300943775504</v>
      </c>
      <c r="AM41" s="25">
        <v>1.1076231855500096</v>
      </c>
      <c r="AN41" s="25">
        <v>0.9628574213737283</v>
      </c>
      <c r="AO41" s="25">
        <v>0.843642301700855</v>
      </c>
      <c r="AP41" s="25">
        <v>0.8449229074191383</v>
      </c>
      <c r="AQ41" s="25">
        <v>0.8171471523794146</v>
      </c>
      <c r="AR41" s="25">
        <v>1.0036094332163092</v>
      </c>
      <c r="AS41" s="25">
        <v>1.0704896821283443</v>
      </c>
      <c r="AT41" s="25">
        <v>1.2271186479797416</v>
      </c>
      <c r="AU41" s="25">
        <v>0.8613806200148938</v>
      </c>
      <c r="AV41" s="25">
        <v>0.587131992034383</v>
      </c>
      <c r="AW41" s="25">
        <v>0.6323798939792287</v>
      </c>
      <c r="AZ41" s="25"/>
      <c r="BA41" s="25"/>
      <c r="BB41" s="25"/>
      <c r="BD41" s="26"/>
      <c r="BE41" s="25"/>
    </row>
    <row r="42" spans="1:57" s="17" customFormat="1" ht="12.75">
      <c r="A42" s="16">
        <v>1993</v>
      </c>
      <c r="B42" s="25">
        <v>1.0361466031422006</v>
      </c>
      <c r="C42" s="25">
        <v>1.0676595475153015</v>
      </c>
      <c r="D42" s="25">
        <v>1.0142104365348412</v>
      </c>
      <c r="E42" s="25">
        <v>1.6252023337058918</v>
      </c>
      <c r="F42" s="25">
        <v>0.9435240268933728</v>
      </c>
      <c r="G42" s="25">
        <v>0.9894853059236675</v>
      </c>
      <c r="H42" s="25">
        <v>1.2237313640868712</v>
      </c>
      <c r="I42" s="25">
        <v>1.5039790393261658</v>
      </c>
      <c r="J42" s="25">
        <v>1.2034655393102174</v>
      </c>
      <c r="K42" s="25">
        <v>0.9274388286806995</v>
      </c>
      <c r="L42" s="25">
        <v>1.2741242629881546</v>
      </c>
      <c r="M42" s="25">
        <v>1.1445943253731647</v>
      </c>
      <c r="N42" s="25">
        <v>1.0507285670343394</v>
      </c>
      <c r="O42" s="25">
        <v>0.9204011540378522</v>
      </c>
      <c r="P42" s="25">
        <v>0.9529066739114205</v>
      </c>
      <c r="Q42" s="25">
        <v>0.851511441487754</v>
      </c>
      <c r="R42" s="25">
        <v>0.9532620380937468</v>
      </c>
      <c r="S42" s="25">
        <v>0.980169743645424</v>
      </c>
      <c r="T42" s="25">
        <v>0.9231601735080832</v>
      </c>
      <c r="U42" s="25">
        <v>0.930510668612925</v>
      </c>
      <c r="V42" s="25">
        <v>0.7869176613076424</v>
      </c>
      <c r="W42" s="25">
        <v>0.764910704232099</v>
      </c>
      <c r="X42" s="25">
        <v>0.9152236069975481</v>
      </c>
      <c r="Y42" s="25">
        <v>0.8385304958484064</v>
      </c>
      <c r="Z42" s="25">
        <v>1.4430651923218047</v>
      </c>
      <c r="AA42" s="25">
        <v>0.8731685473851312</v>
      </c>
      <c r="AB42" s="25">
        <v>0.9905907164813773</v>
      </c>
      <c r="AC42" s="25">
        <v>0.852716941265547</v>
      </c>
      <c r="AD42" s="25">
        <v>1.083500636880118</v>
      </c>
      <c r="AE42" s="25">
        <v>0.7789243817494109</v>
      </c>
      <c r="AF42" s="25">
        <v>0.8530078089140425</v>
      </c>
      <c r="AG42" s="25">
        <v>0.9544323064531908</v>
      </c>
      <c r="AH42" s="25">
        <v>0.9180253697125073</v>
      </c>
      <c r="AI42" s="25">
        <v>0.7086518696321823</v>
      </c>
      <c r="AJ42" s="25">
        <v>1.0207347949418846</v>
      </c>
      <c r="AK42" s="25">
        <v>0.9201038243751909</v>
      </c>
      <c r="AL42" s="25">
        <v>0.9308983528713926</v>
      </c>
      <c r="AM42" s="25">
        <v>0.9812672891668675</v>
      </c>
      <c r="AN42" s="25">
        <v>0.8985580027965833</v>
      </c>
      <c r="AO42" s="25">
        <v>0.8101131788663478</v>
      </c>
      <c r="AP42" s="25">
        <v>0.8541027380959993</v>
      </c>
      <c r="AQ42" s="25">
        <v>0.8843244398143322</v>
      </c>
      <c r="AR42" s="25">
        <v>0.9430073247349992</v>
      </c>
      <c r="AS42" s="25">
        <v>0.987475388165947</v>
      </c>
      <c r="AT42" s="25">
        <v>1.3090268505127698</v>
      </c>
      <c r="AU42" s="25">
        <v>0.8245211123135804</v>
      </c>
      <c r="AV42" s="25">
        <v>0.5906931874632961</v>
      </c>
      <c r="AW42" s="25">
        <v>0.5786327004198647</v>
      </c>
      <c r="AZ42" s="25"/>
      <c r="BA42" s="25"/>
      <c r="BB42" s="25"/>
      <c r="BD42" s="26"/>
      <c r="BE42" s="25"/>
    </row>
    <row r="43" spans="1:57" s="17" customFormat="1" ht="12.75">
      <c r="A43" s="16">
        <v>1994</v>
      </c>
      <c r="B43" s="25">
        <v>1.085397144251082</v>
      </c>
      <c r="C43" s="25">
        <v>1.1649766169493434</v>
      </c>
      <c r="D43" s="25">
        <v>1.0273191874668282</v>
      </c>
      <c r="E43" s="25">
        <v>1.7228434160286161</v>
      </c>
      <c r="F43" s="25">
        <v>0.9395859066259307</v>
      </c>
      <c r="G43" s="25">
        <v>0.9589472383700356</v>
      </c>
      <c r="H43" s="25">
        <v>1.2311825355817732</v>
      </c>
      <c r="I43" s="25">
        <v>1.6012102504091426</v>
      </c>
      <c r="J43" s="25">
        <v>1.3730763173504636</v>
      </c>
      <c r="K43" s="25">
        <v>1.2917639765315276</v>
      </c>
      <c r="L43" s="25">
        <v>1.1955560509088703</v>
      </c>
      <c r="M43" s="25">
        <v>1.2907167378266113</v>
      </c>
      <c r="N43" s="25">
        <v>1.1686948212287005</v>
      </c>
      <c r="O43" s="25">
        <v>1.038569947603722</v>
      </c>
      <c r="P43" s="25">
        <v>1.020923017810572</v>
      </c>
      <c r="Q43" s="25">
        <v>0.973344888703729</v>
      </c>
      <c r="R43" s="25">
        <v>0.9468584477687376</v>
      </c>
      <c r="S43" s="25">
        <v>1.0274825129591567</v>
      </c>
      <c r="T43" s="25">
        <v>0.875278098602377</v>
      </c>
      <c r="U43" s="25">
        <v>0.9547928585209133</v>
      </c>
      <c r="V43" s="25">
        <v>1.0111808541352976</v>
      </c>
      <c r="W43" s="25">
        <v>0.8626181381725971</v>
      </c>
      <c r="X43" s="25">
        <v>0.9941916917614092</v>
      </c>
      <c r="Y43" s="25">
        <v>0.7128322743965623</v>
      </c>
      <c r="Z43" s="25">
        <v>1.5697244850405587</v>
      </c>
      <c r="AA43" s="25">
        <v>0.9473901712680888</v>
      </c>
      <c r="AB43" s="25">
        <v>1.0820378636088175</v>
      </c>
      <c r="AC43" s="25">
        <v>0.8522982023458714</v>
      </c>
      <c r="AD43" s="25">
        <v>1.0955046163331035</v>
      </c>
      <c r="AE43" s="25">
        <v>0.7915618762293362</v>
      </c>
      <c r="AF43" s="25">
        <v>0.8068289448476285</v>
      </c>
      <c r="AG43" s="25">
        <v>0.9821537088001211</v>
      </c>
      <c r="AH43" s="25">
        <v>1.0367615271261177</v>
      </c>
      <c r="AI43" s="25">
        <v>0.7570912821284306</v>
      </c>
      <c r="AJ43" s="25">
        <v>1.0263535595804163</v>
      </c>
      <c r="AK43" s="25">
        <v>0.9665353969666263</v>
      </c>
      <c r="AL43" s="25">
        <v>0.8687595467557241</v>
      </c>
      <c r="AM43" s="25">
        <v>1.2273544233644145</v>
      </c>
      <c r="AN43" s="25">
        <v>1.0115530714918786</v>
      </c>
      <c r="AO43" s="25">
        <v>0.9523461258224233</v>
      </c>
      <c r="AP43" s="25">
        <v>0.8834860655256875</v>
      </c>
      <c r="AQ43" s="25">
        <v>0.830253310248125</v>
      </c>
      <c r="AR43" s="25">
        <v>1.0481821720783289</v>
      </c>
      <c r="AS43" s="25">
        <v>1.0033169798011907</v>
      </c>
      <c r="AT43" s="25">
        <v>1.2704772764206365</v>
      </c>
      <c r="AU43" s="25">
        <v>0.9049117544761974</v>
      </c>
      <c r="AV43" s="25">
        <v>0.6396995336819965</v>
      </c>
      <c r="AW43" s="25">
        <v>0.5287340354252564</v>
      </c>
      <c r="AZ43" s="25"/>
      <c r="BA43" s="25"/>
      <c r="BB43" s="25"/>
      <c r="BD43" s="26"/>
      <c r="BE43" s="25"/>
    </row>
    <row r="44" spans="1:57" s="17" customFormat="1" ht="12.75">
      <c r="A44" s="16">
        <v>1995</v>
      </c>
      <c r="B44" s="25">
        <v>0.9770877796167385</v>
      </c>
      <c r="C44" s="25">
        <v>1.0866274659530968</v>
      </c>
      <c r="D44" s="25">
        <v>0.9269299499805402</v>
      </c>
      <c r="E44" s="25">
        <v>1.4834892550510381</v>
      </c>
      <c r="F44" s="25">
        <v>0.9217149913996561</v>
      </c>
      <c r="G44" s="25">
        <v>1.0969746564078844</v>
      </c>
      <c r="H44" s="25">
        <v>1.1939577277356714</v>
      </c>
      <c r="I44" s="25">
        <v>1.552916764883611</v>
      </c>
      <c r="J44" s="25">
        <v>1.3207166507146941</v>
      </c>
      <c r="K44" s="25">
        <v>1.1119616638467984</v>
      </c>
      <c r="L44" s="25">
        <v>1.1723751193712142</v>
      </c>
      <c r="M44" s="25">
        <v>1.0561546777092718</v>
      </c>
      <c r="N44" s="25">
        <v>1.020993637502541</v>
      </c>
      <c r="O44" s="25">
        <v>0.8635728765245031</v>
      </c>
      <c r="P44" s="25">
        <v>0.9312355554944268</v>
      </c>
      <c r="Q44" s="25">
        <v>0.8999827147166878</v>
      </c>
      <c r="R44" s="25">
        <v>0.999706210717931</v>
      </c>
      <c r="S44" s="25">
        <v>0.9727915944369906</v>
      </c>
      <c r="T44" s="25">
        <v>0.9769742605296577</v>
      </c>
      <c r="U44" s="25">
        <v>0.9495371052345718</v>
      </c>
      <c r="V44" s="25">
        <v>0.9659733441140465</v>
      </c>
      <c r="W44" s="25">
        <v>0.7682654954815211</v>
      </c>
      <c r="X44" s="25">
        <v>1.005401598167889</v>
      </c>
      <c r="Y44" s="25">
        <v>0.8208301645003266</v>
      </c>
      <c r="Z44" s="25">
        <v>1.455073873325311</v>
      </c>
      <c r="AA44" s="25">
        <v>0.8785460135588481</v>
      </c>
      <c r="AB44" s="25">
        <v>0.9691057318313155</v>
      </c>
      <c r="AC44" s="25">
        <v>0.7283885813368526</v>
      </c>
      <c r="AD44" s="25">
        <v>1.0722344204240593</v>
      </c>
      <c r="AE44" s="25">
        <v>0.8226418062380636</v>
      </c>
      <c r="AF44" s="25">
        <v>0.8488051197326296</v>
      </c>
      <c r="AG44" s="25">
        <v>0.967050968984544</v>
      </c>
      <c r="AH44" s="25">
        <v>0.9167523622695448</v>
      </c>
      <c r="AI44" s="25">
        <v>0.6672860429880103</v>
      </c>
      <c r="AJ44" s="25">
        <v>0.9371218164527537</v>
      </c>
      <c r="AK44" s="25">
        <v>0.934279645009401</v>
      </c>
      <c r="AL44" s="25">
        <v>1.0073365614766217</v>
      </c>
      <c r="AM44" s="25">
        <v>1.0543912688750119</v>
      </c>
      <c r="AN44" s="25">
        <v>0.8760140181971636</v>
      </c>
      <c r="AO44" s="25">
        <v>0.83597187539715</v>
      </c>
      <c r="AP44" s="25">
        <v>0.785874895586204</v>
      </c>
      <c r="AQ44" s="25">
        <v>0.840126440843028</v>
      </c>
      <c r="AR44" s="25">
        <v>0.9578751193173686</v>
      </c>
      <c r="AS44" s="25">
        <v>0.9318589599670829</v>
      </c>
      <c r="AT44" s="25">
        <v>1.3060843420087558</v>
      </c>
      <c r="AU44" s="25">
        <v>0.8611686424363354</v>
      </c>
      <c r="AV44" s="25">
        <v>0.6072053259117399</v>
      </c>
      <c r="AW44" s="25">
        <v>0.62818688692033</v>
      </c>
      <c r="AZ44" s="25"/>
      <c r="BA44" s="25"/>
      <c r="BB44" s="25"/>
      <c r="BD44" s="26"/>
      <c r="BE44" s="25"/>
    </row>
    <row r="45" spans="1:57" s="17" customFormat="1" ht="12.75">
      <c r="A45" s="16">
        <v>1996</v>
      </c>
      <c r="B45" s="25">
        <v>1</v>
      </c>
      <c r="C45" s="25">
        <v>1.2279769769790707</v>
      </c>
      <c r="D45" s="25">
        <v>1.0447567835144778</v>
      </c>
      <c r="E45" s="25">
        <v>1.5488240150881318</v>
      </c>
      <c r="F45" s="25">
        <v>0.9368144235390164</v>
      </c>
      <c r="G45" s="25">
        <v>1.1374940463414975</v>
      </c>
      <c r="H45" s="25">
        <v>1.2927681060213716</v>
      </c>
      <c r="I45" s="25">
        <v>1.6181608997226604</v>
      </c>
      <c r="J45" s="25">
        <v>1.3328371441873361</v>
      </c>
      <c r="K45" s="25">
        <v>1.2370725786114238</v>
      </c>
      <c r="L45" s="25">
        <v>1.2031902470584968</v>
      </c>
      <c r="M45" s="25">
        <v>1.1931218582863354</v>
      </c>
      <c r="N45" s="25">
        <v>1.100741483538913</v>
      </c>
      <c r="O45" s="25">
        <v>0.9899394590180486</v>
      </c>
      <c r="P45" s="25">
        <v>1.022050491732605</v>
      </c>
      <c r="Q45" s="25">
        <v>1.037467014450419</v>
      </c>
      <c r="R45" s="25">
        <v>1.113854877292642</v>
      </c>
      <c r="S45" s="25">
        <v>1.098803377565131</v>
      </c>
      <c r="T45" s="25">
        <v>1.058681839522015</v>
      </c>
      <c r="U45" s="25">
        <v>0.9405277785188052</v>
      </c>
      <c r="V45" s="25">
        <v>1.0302508886738904</v>
      </c>
      <c r="W45" s="25">
        <v>0.9035510841192572</v>
      </c>
      <c r="X45" s="25">
        <v>1.0222033984423382</v>
      </c>
      <c r="Y45" s="25">
        <v>0.7356065757081849</v>
      </c>
      <c r="Z45" s="25">
        <v>1.4617133006029812</v>
      </c>
      <c r="AA45" s="25">
        <v>0.9788323308448142</v>
      </c>
      <c r="AB45" s="25">
        <v>1.1054479596256872</v>
      </c>
      <c r="AC45" s="25">
        <v>0.8196633861166085</v>
      </c>
      <c r="AD45" s="25">
        <v>1.1434003793936458</v>
      </c>
      <c r="AE45" s="25">
        <v>0.87445972074293</v>
      </c>
      <c r="AF45" s="25">
        <v>0.9042627359600647</v>
      </c>
      <c r="AG45" s="25">
        <v>1.0084916352177034</v>
      </c>
      <c r="AH45" s="25">
        <v>0.916066624505089</v>
      </c>
      <c r="AI45" s="25">
        <v>0.6978187352900623</v>
      </c>
      <c r="AJ45" s="25">
        <v>0.9431142970027041</v>
      </c>
      <c r="AK45" s="25">
        <v>0.9862102496359424</v>
      </c>
      <c r="AL45" s="25">
        <v>1.1478041328987683</v>
      </c>
      <c r="AM45" s="25">
        <v>1.0878971789523977</v>
      </c>
      <c r="AN45" s="25">
        <v>1.0539782750909197</v>
      </c>
      <c r="AO45" s="25">
        <v>0.8372282805707517</v>
      </c>
      <c r="AP45" s="25">
        <v>0.7855312415321009</v>
      </c>
      <c r="AQ45" s="25">
        <v>0.8292032023260365</v>
      </c>
      <c r="AR45" s="25">
        <v>0.9914602659591545</v>
      </c>
      <c r="AS45" s="25">
        <v>1.0063289743921258</v>
      </c>
      <c r="AT45" s="25">
        <v>1.3057500094663355</v>
      </c>
      <c r="AU45" s="25">
        <v>0.9258328370002151</v>
      </c>
      <c r="AV45" s="25">
        <v>0.5740225650857809</v>
      </c>
      <c r="AW45" s="25">
        <v>0.5757370205023971</v>
      </c>
      <c r="AZ45" s="25"/>
      <c r="BA45" s="25"/>
      <c r="BB45" s="25"/>
      <c r="BD45" s="26"/>
      <c r="BE45" s="25"/>
    </row>
    <row r="46" spans="1:57" s="17" customFormat="1" ht="12.75">
      <c r="A46" s="16">
        <v>1997</v>
      </c>
      <c r="B46" s="25">
        <v>0.9955313999848276</v>
      </c>
      <c r="C46" s="25">
        <v>1.2962985394824922</v>
      </c>
      <c r="D46" s="25">
        <v>1.1121187446056107</v>
      </c>
      <c r="E46" s="25">
        <v>1.666834324561851</v>
      </c>
      <c r="F46" s="25">
        <v>0.9858770547169172</v>
      </c>
      <c r="G46" s="25">
        <v>1.0416943955735076</v>
      </c>
      <c r="H46" s="25">
        <v>1.1452984301807347</v>
      </c>
      <c r="I46" s="25">
        <v>1.6306789227721192</v>
      </c>
      <c r="J46" s="25">
        <v>1.3735971572670682</v>
      </c>
      <c r="K46" s="25">
        <v>1.2518812495966638</v>
      </c>
      <c r="L46" s="25">
        <v>1.3341944781049762</v>
      </c>
      <c r="M46" s="25">
        <v>1.1623793985760955</v>
      </c>
      <c r="N46" s="25">
        <v>1.1573847186418538</v>
      </c>
      <c r="O46" s="25">
        <v>1.0831915758449204</v>
      </c>
      <c r="P46" s="25">
        <v>0.9575634793543808</v>
      </c>
      <c r="Q46" s="25">
        <v>0.9127119528105375</v>
      </c>
      <c r="R46" s="25">
        <v>1.139520388736851</v>
      </c>
      <c r="S46" s="25">
        <v>0.9740073303039065</v>
      </c>
      <c r="T46" s="25">
        <v>0.9497748160027883</v>
      </c>
      <c r="U46" s="25">
        <v>0.9595948086043191</v>
      </c>
      <c r="V46" s="25">
        <v>0.9864813628102213</v>
      </c>
      <c r="W46" s="25">
        <v>0.9035114976254438</v>
      </c>
      <c r="X46" s="25">
        <v>0.9983778108945421</v>
      </c>
      <c r="Y46" s="25">
        <v>0.711145860355736</v>
      </c>
      <c r="Z46" s="25">
        <v>1.3996447045404525</v>
      </c>
      <c r="AA46" s="25">
        <v>0.8932879496180863</v>
      </c>
      <c r="AB46" s="25">
        <v>1.0581678164378368</v>
      </c>
      <c r="AC46" s="25">
        <v>0.7504926905350083</v>
      </c>
      <c r="AD46" s="25">
        <v>1.039606212842939</v>
      </c>
      <c r="AE46" s="25">
        <v>0.8257999276453437</v>
      </c>
      <c r="AF46" s="25">
        <v>0.9207675759820754</v>
      </c>
      <c r="AG46" s="25">
        <v>0.9535488813760682</v>
      </c>
      <c r="AH46" s="25">
        <v>1.0633638608633615</v>
      </c>
      <c r="AI46" s="25">
        <v>0.7480032252453773</v>
      </c>
      <c r="AJ46" s="25">
        <v>1.0543776862174032</v>
      </c>
      <c r="AK46" s="25">
        <v>0.8852858311753662</v>
      </c>
      <c r="AL46" s="25">
        <v>1.061224904801659</v>
      </c>
      <c r="AM46" s="25">
        <v>1.0573177364297808</v>
      </c>
      <c r="AN46" s="25">
        <v>0.9954340176693993</v>
      </c>
      <c r="AO46" s="25">
        <v>0.7930987542899292</v>
      </c>
      <c r="AP46" s="25">
        <v>0.8436052352585932</v>
      </c>
      <c r="AQ46" s="25">
        <v>0.8990450507474164</v>
      </c>
      <c r="AR46" s="25">
        <v>0.9114223047735929</v>
      </c>
      <c r="AS46" s="25">
        <v>0.9388383890392118</v>
      </c>
      <c r="AT46" s="25">
        <v>1.3098939939913852</v>
      </c>
      <c r="AU46" s="25">
        <v>0.9266815358398945</v>
      </c>
      <c r="AV46" s="25">
        <v>0.5668672356559205</v>
      </c>
      <c r="AW46" s="25">
        <v>0.623345332955395</v>
      </c>
      <c r="AZ46" s="25"/>
      <c r="BA46" s="25"/>
      <c r="BB46" s="25"/>
      <c r="BD46" s="26"/>
      <c r="BE46" s="25"/>
    </row>
    <row r="47" spans="1:57" s="17" customFormat="1" ht="12.75">
      <c r="A47" s="16">
        <v>1998</v>
      </c>
      <c r="B47" s="25">
        <v>0.9993523027328898</v>
      </c>
      <c r="C47" s="25">
        <v>1.2483793911055936</v>
      </c>
      <c r="D47" s="25">
        <v>1.129404252516186</v>
      </c>
      <c r="E47" s="25">
        <v>1.484430268156842</v>
      </c>
      <c r="F47" s="25">
        <v>1.0540577029440072</v>
      </c>
      <c r="G47" s="25">
        <v>1.070488242645073</v>
      </c>
      <c r="H47" s="25">
        <v>1.1471504034325297</v>
      </c>
      <c r="I47" s="25">
        <v>1.6709317544669802</v>
      </c>
      <c r="J47" s="25">
        <v>1.2565167831920514</v>
      </c>
      <c r="K47" s="25">
        <v>1.2966795778167413</v>
      </c>
      <c r="L47" s="25">
        <v>1.2443359329623622</v>
      </c>
      <c r="M47" s="25">
        <v>1.2386976481735945</v>
      </c>
      <c r="N47" s="25">
        <v>1.1809072042862199</v>
      </c>
      <c r="O47" s="25">
        <v>1.0408743694936768</v>
      </c>
      <c r="P47" s="25">
        <v>0.9511719357401216</v>
      </c>
      <c r="Q47" s="25">
        <v>0.7838000918160823</v>
      </c>
      <c r="R47" s="25">
        <v>1.080168719145607</v>
      </c>
      <c r="S47" s="25">
        <v>0.9817461608174275</v>
      </c>
      <c r="T47" s="25">
        <v>1.0258702759464928</v>
      </c>
      <c r="U47" s="25">
        <v>0.985115406196291</v>
      </c>
      <c r="V47" s="25">
        <v>1.105365564199018</v>
      </c>
      <c r="W47" s="25">
        <v>0.9187286433127946</v>
      </c>
      <c r="X47" s="25">
        <v>1.00449350033447</v>
      </c>
      <c r="Y47" s="25">
        <v>0.7134599737316106</v>
      </c>
      <c r="Z47" s="25">
        <v>1.345970968173541</v>
      </c>
      <c r="AA47" s="25">
        <v>1.0246033230349283</v>
      </c>
      <c r="AB47" s="25">
        <v>1.0654986925341359</v>
      </c>
      <c r="AC47" s="25">
        <v>0.7509768059307855</v>
      </c>
      <c r="AD47" s="25">
        <v>1.1393499121534478</v>
      </c>
      <c r="AE47" s="25">
        <v>0.8295466256289437</v>
      </c>
      <c r="AF47" s="25">
        <v>0.9387485575763381</v>
      </c>
      <c r="AG47" s="25">
        <v>0.9547658059980508</v>
      </c>
      <c r="AH47" s="25">
        <v>1.1321114026013266</v>
      </c>
      <c r="AI47" s="25">
        <v>0.7224304163409564</v>
      </c>
      <c r="AJ47" s="25">
        <v>1.1077858507354343</v>
      </c>
      <c r="AK47" s="25">
        <v>0.9176246013822533</v>
      </c>
      <c r="AL47" s="25">
        <v>1.0324852098263897</v>
      </c>
      <c r="AM47" s="25">
        <v>0.9879791717711165</v>
      </c>
      <c r="AN47" s="25">
        <v>1.0408117669854124</v>
      </c>
      <c r="AO47" s="25">
        <v>0.7889178428090381</v>
      </c>
      <c r="AP47" s="25">
        <v>0.8332928925915103</v>
      </c>
      <c r="AQ47" s="25">
        <v>0.8727643457389944</v>
      </c>
      <c r="AR47" s="25">
        <v>0.9189229411818043</v>
      </c>
      <c r="AS47" s="25">
        <v>0.8982694655381436</v>
      </c>
      <c r="AT47" s="25">
        <v>1.3291798477705863</v>
      </c>
      <c r="AU47" s="25">
        <v>0.9516217322779824</v>
      </c>
      <c r="AV47" s="25">
        <v>0.5679750969465758</v>
      </c>
      <c r="AW47" s="25">
        <v>0.5930649446374916</v>
      </c>
      <c r="AZ47" s="25"/>
      <c r="BA47" s="25"/>
      <c r="BB47" s="25"/>
      <c r="BD47" s="26"/>
      <c r="BE47" s="25"/>
    </row>
    <row r="48" spans="1:57" s="17" customFormat="1" ht="12.75">
      <c r="A48" s="16">
        <v>1999</v>
      </c>
      <c r="B48" s="25">
        <v>1.0451903374448628</v>
      </c>
      <c r="C48" s="25">
        <v>1.2308839893464416</v>
      </c>
      <c r="D48" s="25">
        <v>1.2067849763010885</v>
      </c>
      <c r="E48" s="25">
        <v>1.487871127097019</v>
      </c>
      <c r="F48" s="25">
        <v>1.0627390600831996</v>
      </c>
      <c r="G48" s="25">
        <v>1.146180755331026</v>
      </c>
      <c r="H48" s="25">
        <v>1.1490063326657656</v>
      </c>
      <c r="I48" s="25">
        <v>1.6209322811444649</v>
      </c>
      <c r="J48" s="25">
        <v>1.3371959414592811</v>
      </c>
      <c r="K48" s="25">
        <v>1.2604608189258832</v>
      </c>
      <c r="L48" s="25">
        <v>1.2384212145412692</v>
      </c>
      <c r="M48" s="25">
        <v>1.2025421988053728</v>
      </c>
      <c r="N48" s="25">
        <v>1.121583328614766</v>
      </c>
      <c r="O48" s="25">
        <v>1.0233420382500926</v>
      </c>
      <c r="P48" s="25">
        <v>0.9650053982933687</v>
      </c>
      <c r="Q48" s="25">
        <v>0.8520200401001946</v>
      </c>
      <c r="R48" s="25">
        <v>1.1949334496891275</v>
      </c>
      <c r="S48" s="25">
        <v>1.0091503421668708</v>
      </c>
      <c r="T48" s="25">
        <v>1.0471002850190394</v>
      </c>
      <c r="U48" s="25">
        <v>1.0423314202314415</v>
      </c>
      <c r="V48" s="25">
        <v>1.1126903187968369</v>
      </c>
      <c r="W48" s="25">
        <v>0.8478276100669264</v>
      </c>
      <c r="X48" s="25">
        <v>0.9855576033949365</v>
      </c>
      <c r="Y48" s="25">
        <v>0.7162540755874228</v>
      </c>
      <c r="Z48" s="25">
        <v>1.309856496416685</v>
      </c>
      <c r="AA48" s="25">
        <v>0.9606939219150905</v>
      </c>
      <c r="AB48" s="25">
        <v>1.0383058012030646</v>
      </c>
      <c r="AC48" s="25">
        <v>0.7698096802718258</v>
      </c>
      <c r="AD48" s="25">
        <v>1.0965704923804995</v>
      </c>
      <c r="AE48" s="25">
        <v>0.8490657400228798</v>
      </c>
      <c r="AF48" s="25">
        <v>0.9558984676378055</v>
      </c>
      <c r="AG48" s="25">
        <v>1.0507609220672585</v>
      </c>
      <c r="AH48" s="25">
        <v>1.0512258190468478</v>
      </c>
      <c r="AI48" s="25">
        <v>0.7763373238976198</v>
      </c>
      <c r="AJ48" s="25">
        <v>1.035579231003148</v>
      </c>
      <c r="AK48" s="25">
        <v>0.9503160337754496</v>
      </c>
      <c r="AL48" s="25">
        <v>1.0619667245464284</v>
      </c>
      <c r="AM48" s="25">
        <v>1.080485696310905</v>
      </c>
      <c r="AN48" s="25">
        <v>0.9986719952682519</v>
      </c>
      <c r="AO48" s="25">
        <v>0.708053243882982</v>
      </c>
      <c r="AP48" s="25">
        <v>0.8903638996919734</v>
      </c>
      <c r="AQ48" s="25">
        <v>0.8983543522369547</v>
      </c>
      <c r="AR48" s="25">
        <v>0.905012868431594</v>
      </c>
      <c r="AS48" s="25">
        <v>0.9135480095872857</v>
      </c>
      <c r="AT48" s="25">
        <v>1.330459064563666</v>
      </c>
      <c r="AU48" s="25">
        <v>1.0143430841518633</v>
      </c>
      <c r="AV48" s="25">
        <v>0.568987038483648</v>
      </c>
      <c r="AW48" s="25">
        <v>0.6268799103162837</v>
      </c>
      <c r="AZ48" s="25"/>
      <c r="BA48" s="25"/>
      <c r="BB48" s="25"/>
      <c r="BD48" s="26"/>
      <c r="BE48" s="25"/>
    </row>
    <row r="49" spans="1:57" s="17" customFormat="1" ht="12.75">
      <c r="A49" s="16">
        <v>2000</v>
      </c>
      <c r="B49" s="25">
        <v>1.0501400312538403</v>
      </c>
      <c r="C49" s="25">
        <v>1.2156410481334607</v>
      </c>
      <c r="D49" s="25">
        <v>1.1816238202518083</v>
      </c>
      <c r="E49" s="25">
        <v>1.6051747258399676</v>
      </c>
      <c r="F49" s="25">
        <v>1.0254894049018088</v>
      </c>
      <c r="G49" s="25">
        <v>1.2797316865666364</v>
      </c>
      <c r="H49" s="25">
        <v>1.2469944281038168</v>
      </c>
      <c r="I49" s="25">
        <v>1.6948442959769023</v>
      </c>
      <c r="J49" s="25">
        <v>1.3733353126407828</v>
      </c>
      <c r="K49" s="25">
        <v>1.2622829804205622</v>
      </c>
      <c r="L49" s="25">
        <v>1.3001793785684903</v>
      </c>
      <c r="M49" s="25">
        <v>1.2645627971648177</v>
      </c>
      <c r="N49" s="25">
        <v>1.1884961994323167</v>
      </c>
      <c r="O49" s="25">
        <v>0.963388786643299</v>
      </c>
      <c r="P49" s="25">
        <v>1.0487176606078357</v>
      </c>
      <c r="Q49" s="25">
        <v>0.7923746270337687</v>
      </c>
      <c r="R49" s="25">
        <v>1.2796298184676236</v>
      </c>
      <c r="S49" s="25">
        <v>1.114917700677135</v>
      </c>
      <c r="T49" s="25">
        <v>1.2131694544079534</v>
      </c>
      <c r="U49" s="25">
        <v>0.993006322341223</v>
      </c>
      <c r="V49" s="25">
        <v>1.1055352581265705</v>
      </c>
      <c r="W49" s="25">
        <v>0.9168648705632034</v>
      </c>
      <c r="X49" s="25">
        <v>0.9518569623407109</v>
      </c>
      <c r="Y49" s="25">
        <v>0.6420576778855053</v>
      </c>
      <c r="Z49" s="25">
        <v>1.3650680796941044</v>
      </c>
      <c r="AA49" s="25">
        <v>1.055907817461926</v>
      </c>
      <c r="AB49" s="25">
        <v>1.0770252764931645</v>
      </c>
      <c r="AC49" s="25">
        <v>0.8017892450814116</v>
      </c>
      <c r="AD49" s="25">
        <v>1.2474256504755117</v>
      </c>
      <c r="AE49" s="25">
        <v>0.8540917925734473</v>
      </c>
      <c r="AF49" s="25">
        <v>0.9220377997739204</v>
      </c>
      <c r="AG49" s="25">
        <v>1.0537847378662133</v>
      </c>
      <c r="AH49" s="25">
        <v>1.1836971586627631</v>
      </c>
      <c r="AI49" s="25">
        <v>0.7628256364788024</v>
      </c>
      <c r="AJ49" s="25">
        <v>1.0709987629636548</v>
      </c>
      <c r="AK49" s="25">
        <v>1.0350587651525762</v>
      </c>
      <c r="AL49" s="25">
        <v>1.1694949320944321</v>
      </c>
      <c r="AM49" s="25">
        <v>1.1172585330301261</v>
      </c>
      <c r="AN49" s="25">
        <v>1.0415811074167074</v>
      </c>
      <c r="AO49" s="25">
        <v>0.728897449400578</v>
      </c>
      <c r="AP49" s="25">
        <v>0.8240327261301449</v>
      </c>
      <c r="AQ49" s="25">
        <v>0.8986157480556811</v>
      </c>
      <c r="AR49" s="25">
        <v>1.0157324925845894</v>
      </c>
      <c r="AS49" s="25">
        <v>0.995787403292029</v>
      </c>
      <c r="AT49" s="25">
        <v>1.259895289896743</v>
      </c>
      <c r="AU49" s="25">
        <v>1.0541154072880463</v>
      </c>
      <c r="AV49" s="25">
        <v>0.6197849209065839</v>
      </c>
      <c r="AW49" s="25">
        <v>0.5682831869351191</v>
      </c>
      <c r="AZ49" s="25"/>
      <c r="BA49" s="25"/>
      <c r="BB49" s="25"/>
      <c r="BD49" s="26"/>
      <c r="BE49" s="25"/>
    </row>
    <row r="50" spans="1:57" s="17" customFormat="1" ht="12.75">
      <c r="A50" s="16">
        <v>2001</v>
      </c>
      <c r="B50" s="25">
        <v>1.0833019012222478</v>
      </c>
      <c r="C50" s="25">
        <v>1.2828798204925937</v>
      </c>
      <c r="D50" s="25">
        <v>1.2327957162996974</v>
      </c>
      <c r="E50" s="25">
        <v>1.6577479179398087</v>
      </c>
      <c r="F50" s="25">
        <v>1.126954311684747</v>
      </c>
      <c r="G50" s="25">
        <v>1.1934260753643267</v>
      </c>
      <c r="H50" s="25">
        <v>1.2349042758306765</v>
      </c>
      <c r="I50" s="25">
        <v>1.7902394216521</v>
      </c>
      <c r="J50" s="25">
        <v>1.4521866117133952</v>
      </c>
      <c r="K50" s="25">
        <v>1.2807096549587822</v>
      </c>
      <c r="L50" s="25">
        <v>1.3443363284113825</v>
      </c>
      <c r="M50" s="25">
        <v>1.3284858394675307</v>
      </c>
      <c r="N50" s="25">
        <v>1.2518070573301106</v>
      </c>
      <c r="O50" s="25">
        <v>1.0118949138121507</v>
      </c>
      <c r="P50" s="25">
        <v>0.9857707190498836</v>
      </c>
      <c r="Q50" s="25">
        <v>0.9599481405213505</v>
      </c>
      <c r="R50" s="25">
        <v>1.2175714475138912</v>
      </c>
      <c r="S50" s="25">
        <v>1.0707860240609266</v>
      </c>
      <c r="T50" s="25">
        <v>1.13113718221169</v>
      </c>
      <c r="U50" s="25">
        <v>0.9919671876006917</v>
      </c>
      <c r="V50" s="25">
        <v>1.0880012738247773</v>
      </c>
      <c r="W50" s="25">
        <v>0.9367419603241935</v>
      </c>
      <c r="X50" s="25">
        <v>1.023333814135266</v>
      </c>
      <c r="Y50" s="25">
        <v>0.6762079663781921</v>
      </c>
      <c r="Z50" s="25">
        <v>1.4373705742281113</v>
      </c>
      <c r="AA50" s="25">
        <v>1.0517138978301903</v>
      </c>
      <c r="AB50" s="25">
        <v>1.1190806112381495</v>
      </c>
      <c r="AC50" s="25">
        <v>0.838106506629855</v>
      </c>
      <c r="AD50" s="25">
        <v>1.1588756935499658</v>
      </c>
      <c r="AE50" s="25">
        <v>0.9076226389961214</v>
      </c>
      <c r="AF50" s="25">
        <v>0.9442099734611887</v>
      </c>
      <c r="AG50" s="25">
        <v>1.0694160967249946</v>
      </c>
      <c r="AH50" s="25">
        <v>1.0976488272480147</v>
      </c>
      <c r="AI50" s="25">
        <v>0.7508546813638165</v>
      </c>
      <c r="AJ50" s="25">
        <v>1.0550864663760369</v>
      </c>
      <c r="AK50" s="25">
        <v>0.9489139720072352</v>
      </c>
      <c r="AL50" s="25">
        <v>1.2001591051291898</v>
      </c>
      <c r="AM50" s="25">
        <v>1.1852231513428044</v>
      </c>
      <c r="AN50" s="25">
        <v>1.0133241088307656</v>
      </c>
      <c r="AO50" s="25">
        <v>0.7876530940584425</v>
      </c>
      <c r="AP50" s="25">
        <v>0.8407275130758874</v>
      </c>
      <c r="AQ50" s="25">
        <v>0.9239792699704665</v>
      </c>
      <c r="AR50" s="25">
        <v>0.99045724320072</v>
      </c>
      <c r="AS50" s="25">
        <v>0.981323883052711</v>
      </c>
      <c r="AT50" s="25">
        <v>1.224049034669677</v>
      </c>
      <c r="AU50" s="25">
        <v>1.0705338619510947</v>
      </c>
      <c r="AV50" s="25">
        <v>0.5994940353070324</v>
      </c>
      <c r="AW50" s="25">
        <v>0.5971438415034819</v>
      </c>
      <c r="AZ50" s="25"/>
      <c r="BA50" s="25"/>
      <c r="BB50" s="25"/>
      <c r="BD50" s="26"/>
      <c r="BE50" s="25"/>
    </row>
    <row r="51" spans="1:57" s="17" customFormat="1" ht="12.75">
      <c r="A51" s="16">
        <v>2002</v>
      </c>
      <c r="B51" s="25">
        <v>1.0541019510889684</v>
      </c>
      <c r="C51" s="25">
        <v>1.3293186828638142</v>
      </c>
      <c r="D51" s="25">
        <v>1.1787898016661054</v>
      </c>
      <c r="E51" s="25">
        <v>1.6724671968639488</v>
      </c>
      <c r="F51" s="25">
        <v>1.0585782480932626</v>
      </c>
      <c r="G51" s="25">
        <v>1.16440631054977</v>
      </c>
      <c r="H51" s="25">
        <v>1.4485952725447353</v>
      </c>
      <c r="I51" s="25">
        <v>1.6581014768452047</v>
      </c>
      <c r="J51" s="25">
        <v>1.4267831378695144</v>
      </c>
      <c r="K51" s="25">
        <v>1.4069214963036902</v>
      </c>
      <c r="L51" s="25">
        <v>1.228970528229395</v>
      </c>
      <c r="M51" s="25">
        <v>1.271808919067164</v>
      </c>
      <c r="N51" s="25">
        <v>1.1790746483708325</v>
      </c>
      <c r="O51" s="25">
        <v>0.9456029914017843</v>
      </c>
      <c r="P51" s="25">
        <v>0.9161823566979707</v>
      </c>
      <c r="Q51" s="25">
        <v>0.9505692046306425</v>
      </c>
      <c r="R51" s="25">
        <v>1.1982088548140033</v>
      </c>
      <c r="S51" s="25">
        <v>1.0734079623204298</v>
      </c>
      <c r="T51" s="25">
        <v>1.0262230602562157</v>
      </c>
      <c r="U51" s="25">
        <v>1.0668879183308158</v>
      </c>
      <c r="V51" s="25">
        <v>1.2032339005116741</v>
      </c>
      <c r="W51" s="25">
        <v>0.9049025993081281</v>
      </c>
      <c r="X51" s="25">
        <v>1.0833145999168186</v>
      </c>
      <c r="Y51" s="25">
        <v>0.680198717145853</v>
      </c>
      <c r="Z51" s="25">
        <v>1.3425060825226072</v>
      </c>
      <c r="AA51" s="25">
        <v>0.9800439979882178</v>
      </c>
      <c r="AB51" s="25">
        <v>1.055659213746079</v>
      </c>
      <c r="AC51" s="25">
        <v>0.8670294405089831</v>
      </c>
      <c r="AD51" s="25">
        <v>1.0989704661766249</v>
      </c>
      <c r="AE51" s="25">
        <v>0.8706796878967779</v>
      </c>
      <c r="AF51" s="25">
        <v>0.8953339613678374</v>
      </c>
      <c r="AG51" s="25">
        <v>1.0283672554245165</v>
      </c>
      <c r="AH51" s="25">
        <v>1.0416999080271878</v>
      </c>
      <c r="AI51" s="25">
        <v>0.8415430308304185</v>
      </c>
      <c r="AJ51" s="25">
        <v>1.0491278940626305</v>
      </c>
      <c r="AK51" s="25">
        <v>0.953482063505582</v>
      </c>
      <c r="AL51" s="25">
        <v>1.2083077995186808</v>
      </c>
      <c r="AM51" s="25">
        <v>1.077706201967493</v>
      </c>
      <c r="AN51" s="25">
        <v>0.8842156382442837</v>
      </c>
      <c r="AO51" s="25">
        <v>0.7400981620608004</v>
      </c>
      <c r="AP51" s="25">
        <v>0.887573492039839</v>
      </c>
      <c r="AQ51" s="25">
        <v>0.9458546334483647</v>
      </c>
      <c r="AR51" s="25">
        <v>0.9425421930625788</v>
      </c>
      <c r="AS51" s="25">
        <v>0.9867848491074964</v>
      </c>
      <c r="AT51" s="25">
        <v>1.1975905572520578</v>
      </c>
      <c r="AU51" s="25">
        <v>1.130364426813699</v>
      </c>
      <c r="AV51" s="25">
        <v>0.5602826332045128</v>
      </c>
      <c r="AW51" s="25">
        <v>0.5384514895373204</v>
      </c>
      <c r="AZ51" s="26"/>
      <c r="BA51" s="25"/>
      <c r="BD51" s="26"/>
      <c r="BE51" s="25"/>
    </row>
    <row r="52" spans="1:57" s="17" customFormat="1" ht="12.75">
      <c r="A52" s="16">
        <v>2003</v>
      </c>
      <c r="B52" s="25">
        <v>1.2466535411760256</v>
      </c>
      <c r="C52" s="25">
        <v>1.4028648184457386</v>
      </c>
      <c r="D52" s="25">
        <v>1.299571628785946</v>
      </c>
      <c r="E52" s="25">
        <v>1.769809425790188</v>
      </c>
      <c r="F52" s="25">
        <v>1.0091379276160992</v>
      </c>
      <c r="G52" s="25">
        <v>1.1504440028537464</v>
      </c>
      <c r="H52" s="25">
        <v>1.5700153622300725</v>
      </c>
      <c r="I52" s="25">
        <v>1.5992926112121024</v>
      </c>
      <c r="J52" s="25">
        <v>1.461071745647301</v>
      </c>
      <c r="K52" s="25">
        <v>1.2844170478308812</v>
      </c>
      <c r="L52" s="25">
        <v>1.2610199436157687</v>
      </c>
      <c r="M52" s="25">
        <v>1.3105139208152232</v>
      </c>
      <c r="N52" s="25">
        <v>1.2450615846803266</v>
      </c>
      <c r="O52" s="25">
        <v>0.9783578538095795</v>
      </c>
      <c r="P52" s="25">
        <v>0.9413873586239587</v>
      </c>
      <c r="Q52" s="25">
        <v>0.9791135926100155</v>
      </c>
      <c r="R52" s="25">
        <v>1.2593531949849215</v>
      </c>
      <c r="S52" s="25">
        <v>1.2212444953495845</v>
      </c>
      <c r="T52" s="25">
        <v>1.0689885922944504</v>
      </c>
      <c r="U52" s="25">
        <v>1.0749632118984338</v>
      </c>
      <c r="V52" s="25">
        <v>1.182141387263904</v>
      </c>
      <c r="W52" s="25">
        <v>0.8835915011643226</v>
      </c>
      <c r="X52" s="25">
        <v>1.176430035684759</v>
      </c>
      <c r="Y52" s="25">
        <v>0.734344357005286</v>
      </c>
      <c r="Z52" s="25">
        <v>1.283367367043526</v>
      </c>
      <c r="AA52" s="25">
        <v>1.1789120837688858</v>
      </c>
      <c r="AB52" s="25">
        <v>1.1103348150100243</v>
      </c>
      <c r="AC52" s="25">
        <v>0.9170193852087526</v>
      </c>
      <c r="AD52" s="25">
        <v>1.1777381963451843</v>
      </c>
      <c r="AE52" s="25">
        <v>0.8573315551414818</v>
      </c>
      <c r="AF52" s="25">
        <v>0.9218580124017804</v>
      </c>
      <c r="AG52" s="25">
        <v>1.0748749390387071</v>
      </c>
      <c r="AH52" s="25">
        <v>1.147168935813243</v>
      </c>
      <c r="AI52" s="25">
        <v>0.7863372357922038</v>
      </c>
      <c r="AJ52" s="25">
        <v>1.1509410201589045</v>
      </c>
      <c r="AK52" s="25">
        <v>1.0364915937819004</v>
      </c>
      <c r="AL52" s="25">
        <v>1.2732681555048377</v>
      </c>
      <c r="AM52" s="25">
        <v>1.172234719357411</v>
      </c>
      <c r="AN52" s="25">
        <v>1.0098305972504635</v>
      </c>
      <c r="AO52" s="25">
        <v>0.8041364491733828</v>
      </c>
      <c r="AP52" s="25">
        <v>0.8492309779560142</v>
      </c>
      <c r="AQ52" s="25">
        <v>0.9193761581677884</v>
      </c>
      <c r="AR52" s="25">
        <v>0.9684971528998809</v>
      </c>
      <c r="AS52" s="25">
        <v>1.0449726749077302</v>
      </c>
      <c r="AT52" s="25">
        <v>1.2356710234304518</v>
      </c>
      <c r="AU52" s="25">
        <v>1.167396858213522</v>
      </c>
      <c r="AV52" s="25">
        <v>0.5599661920600535</v>
      </c>
      <c r="AW52" s="25">
        <v>0.5820181017470594</v>
      </c>
      <c r="AZ52" s="26"/>
      <c r="BA52" s="25"/>
      <c r="BD52" s="26"/>
      <c r="BE52" s="25"/>
    </row>
    <row r="53" spans="1:57" s="17" customFormat="1" ht="12.75">
      <c r="A53" s="16">
        <v>2004</v>
      </c>
      <c r="B53" s="25">
        <v>1.1790739443350828</v>
      </c>
      <c r="C53" s="25">
        <v>1.370520732377454</v>
      </c>
      <c r="D53" s="25">
        <v>1.3846535538709552</v>
      </c>
      <c r="E53" s="25">
        <v>1.7979387667606956</v>
      </c>
      <c r="F53" s="25">
        <v>1.0324561118880604</v>
      </c>
      <c r="G53" s="25">
        <v>1.3209288339251812</v>
      </c>
      <c r="H53" s="25">
        <v>1.434517566024907</v>
      </c>
      <c r="I53" s="25">
        <v>1.6303891816818843</v>
      </c>
      <c r="J53" s="25">
        <v>1.389071938061614</v>
      </c>
      <c r="K53" s="25">
        <v>1.5297318141090868</v>
      </c>
      <c r="L53" s="25">
        <v>1.4284826881307202</v>
      </c>
      <c r="M53" s="25">
        <v>1.5296616346969913</v>
      </c>
      <c r="N53" s="25">
        <v>1.422016413862303</v>
      </c>
      <c r="O53" s="25">
        <v>1.0124027928821935</v>
      </c>
      <c r="P53" s="25">
        <v>0.9403260592547237</v>
      </c>
      <c r="Q53" s="25">
        <v>0.9903908427302304</v>
      </c>
      <c r="R53" s="25">
        <v>1.387748839196855</v>
      </c>
      <c r="S53" s="25">
        <v>1.2457447756631264</v>
      </c>
      <c r="T53" s="25">
        <v>1.1458192666700449</v>
      </c>
      <c r="U53" s="25">
        <v>1.1057724364951775</v>
      </c>
      <c r="V53" s="25">
        <v>1.2359113679704135</v>
      </c>
      <c r="W53" s="25">
        <v>1.0212275062212819</v>
      </c>
      <c r="X53" s="25">
        <v>1.1305561901046266</v>
      </c>
      <c r="Y53" s="25">
        <v>0.8145255227531817</v>
      </c>
      <c r="Z53" s="25">
        <v>1.355408869072417</v>
      </c>
      <c r="AA53" s="25">
        <v>1.0278420711005296</v>
      </c>
      <c r="AB53" s="25">
        <v>1.1619362804253148</v>
      </c>
      <c r="AC53" s="25">
        <v>1.0203847319187351</v>
      </c>
      <c r="AD53" s="25">
        <v>1.283127818822735</v>
      </c>
      <c r="AE53" s="25">
        <v>0.8925092772114831</v>
      </c>
      <c r="AF53" s="25">
        <v>0.963982694773293</v>
      </c>
      <c r="AG53" s="25">
        <v>1.132660966853369</v>
      </c>
      <c r="AH53" s="25">
        <v>1.2074510722183833</v>
      </c>
      <c r="AI53" s="25">
        <v>0.7692535360313233</v>
      </c>
      <c r="AJ53" s="25">
        <v>1.3153573328827357</v>
      </c>
      <c r="AK53" s="25">
        <v>1.060079784690936</v>
      </c>
      <c r="AL53" s="25">
        <v>1.419249899112158</v>
      </c>
      <c r="AM53" s="25">
        <v>1.1246689922645456</v>
      </c>
      <c r="AN53" s="25">
        <v>1.0759535490269434</v>
      </c>
      <c r="AO53" s="25">
        <v>0.7647659487640669</v>
      </c>
      <c r="AP53" s="25">
        <v>0.8873362417651799</v>
      </c>
      <c r="AQ53" s="25">
        <v>0.9638006598697767</v>
      </c>
      <c r="AR53" s="25">
        <v>0.9660325025001593</v>
      </c>
      <c r="AS53" s="25">
        <v>1.0762127958546974</v>
      </c>
      <c r="AT53" s="25">
        <v>1.1456988441915978</v>
      </c>
      <c r="AU53" s="25">
        <v>1.113029788467282</v>
      </c>
      <c r="AV53" s="25">
        <v>0.5777315863725847</v>
      </c>
      <c r="AW53" s="25">
        <v>0.5711943016664701</v>
      </c>
      <c r="AZ53" s="26"/>
      <c r="BA53" s="25"/>
      <c r="BD53" s="26"/>
      <c r="BE53" s="25"/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30" customFormat="1" ht="13.5" customHeight="1">
      <c r="A58" s="28" t="s">
        <v>54</v>
      </c>
      <c r="B58" s="29">
        <f>LN(B53/B9)/44*100</f>
        <v>1.3191170591389523</v>
      </c>
      <c r="C58" s="29">
        <f aca="true" t="shared" si="0" ref="C58:AW58">LN(C53/C9)/44*100</f>
        <v>1.9295567122610147</v>
      </c>
      <c r="D58" s="29">
        <f t="shared" si="0"/>
        <v>1.5319006743403722</v>
      </c>
      <c r="E58" s="29">
        <f t="shared" si="0"/>
        <v>1.6647387913616127</v>
      </c>
      <c r="F58" s="29">
        <f t="shared" si="0"/>
        <v>1.1014238084763337</v>
      </c>
      <c r="G58" s="29">
        <f t="shared" si="0"/>
        <v>2.1952749373417224</v>
      </c>
      <c r="H58" s="29">
        <f t="shared" si="0"/>
        <v>1.7998909706553163</v>
      </c>
      <c r="I58" s="29">
        <f t="shared" si="0"/>
        <v>1.4408531275968937</v>
      </c>
      <c r="J58" s="29">
        <f t="shared" si="0"/>
        <v>1.9130844507545157</v>
      </c>
      <c r="K58" s="29">
        <f t="shared" si="0"/>
        <v>1.8650008813541545</v>
      </c>
      <c r="L58" s="29">
        <f t="shared" si="0"/>
        <v>2.0130877251163306</v>
      </c>
      <c r="M58" s="29">
        <f t="shared" si="0"/>
        <v>1.9606765485656878</v>
      </c>
      <c r="N58" s="29">
        <f t="shared" si="0"/>
        <v>2.281652806120864</v>
      </c>
      <c r="O58" s="29">
        <f t="shared" si="0"/>
        <v>1.0503610938107488</v>
      </c>
      <c r="P58" s="29">
        <f t="shared" si="0"/>
        <v>1.608401555734546</v>
      </c>
      <c r="Q58" s="29">
        <f t="shared" si="0"/>
        <v>1.9277758324827736</v>
      </c>
      <c r="R58" s="29">
        <f t="shared" si="0"/>
        <v>2.2891293483216386</v>
      </c>
      <c r="S58" s="29">
        <f t="shared" si="0"/>
        <v>1.8260370383852889</v>
      </c>
      <c r="T58" s="29">
        <f t="shared" si="0"/>
        <v>1.9003367710284256</v>
      </c>
      <c r="U58" s="29">
        <f t="shared" si="0"/>
        <v>2.408434580826293</v>
      </c>
      <c r="V58" s="29">
        <f t="shared" si="0"/>
        <v>1.8557148431386072</v>
      </c>
      <c r="W58" s="29">
        <f t="shared" si="0"/>
        <v>1.6174658704705025</v>
      </c>
      <c r="X58" s="29">
        <f t="shared" si="0"/>
        <v>1.9765299333253</v>
      </c>
      <c r="Y58" s="29">
        <f t="shared" si="0"/>
        <v>1.3755782333415403</v>
      </c>
      <c r="Z58" s="29">
        <f t="shared" si="0"/>
        <v>1.8434282781823903</v>
      </c>
      <c r="AA58" s="29">
        <f t="shared" si="0"/>
        <v>1.8970383080877702</v>
      </c>
      <c r="AB58" s="29">
        <f t="shared" si="0"/>
        <v>1.6004239170383512</v>
      </c>
      <c r="AC58" s="29">
        <f t="shared" si="0"/>
        <v>2.0006602331716956</v>
      </c>
      <c r="AD58" s="29">
        <f t="shared" si="0"/>
        <v>1.6674395510570423</v>
      </c>
      <c r="AE58" s="29">
        <f t="shared" si="0"/>
        <v>1.4442347639450093</v>
      </c>
      <c r="AF58" s="29">
        <f t="shared" si="0"/>
        <v>1.236795450843195</v>
      </c>
      <c r="AG58" s="29">
        <f t="shared" si="0"/>
        <v>1.4831796439348688</v>
      </c>
      <c r="AH58" s="29">
        <f t="shared" si="0"/>
        <v>2.157482048443164</v>
      </c>
      <c r="AI58" s="29">
        <f t="shared" si="0"/>
        <v>0.579250421396118</v>
      </c>
      <c r="AJ58" s="29">
        <f t="shared" si="0"/>
        <v>2.5778750560752606</v>
      </c>
      <c r="AK58" s="29">
        <f t="shared" si="0"/>
        <v>1.809624605382225</v>
      </c>
      <c r="AL58" s="29">
        <f t="shared" si="0"/>
        <v>2.480169703636826</v>
      </c>
      <c r="AM58" s="29">
        <f t="shared" si="0"/>
        <v>1.6129260801549152</v>
      </c>
      <c r="AN58" s="29">
        <f t="shared" si="0"/>
        <v>1.512593033088319</v>
      </c>
      <c r="AO58" s="29">
        <f t="shared" si="0"/>
        <v>1.1252987615184293</v>
      </c>
      <c r="AP58" s="29">
        <f t="shared" si="0"/>
        <v>1.1389636529877922</v>
      </c>
      <c r="AQ58" s="29">
        <f t="shared" si="0"/>
        <v>1.5495394975999843</v>
      </c>
      <c r="AR58" s="29">
        <f t="shared" si="0"/>
        <v>1.5275031962712715</v>
      </c>
      <c r="AS58" s="29">
        <f t="shared" si="0"/>
        <v>1.6211511152530487</v>
      </c>
      <c r="AT58" s="29">
        <f t="shared" si="0"/>
        <v>1.7257281568326504</v>
      </c>
      <c r="AU58" s="29">
        <f t="shared" si="0"/>
        <v>1.5925755505973398</v>
      </c>
      <c r="AV58" s="29">
        <f t="shared" si="0"/>
        <v>1.2880775539861204</v>
      </c>
      <c r="AW58" s="29">
        <f t="shared" si="0"/>
        <v>0.655385478055782</v>
      </c>
    </row>
    <row r="59" spans="1:49" s="30" customFormat="1" ht="15">
      <c r="A59" s="28" t="s">
        <v>49</v>
      </c>
      <c r="B59" s="29">
        <f>LN(B15/B9)/6*100</f>
        <v>-0.4156561809197182</v>
      </c>
      <c r="C59" s="29">
        <f aca="true" t="shared" si="1" ref="C59:AW59">LN(C15/C9)/6*100</f>
        <v>2.281468911174734</v>
      </c>
      <c r="D59" s="29">
        <f t="shared" si="1"/>
        <v>0.7104136701985891</v>
      </c>
      <c r="E59" s="29">
        <f t="shared" si="1"/>
        <v>1.9445467398202538</v>
      </c>
      <c r="F59" s="29">
        <f t="shared" si="1"/>
        <v>-0.03282560337299965</v>
      </c>
      <c r="G59" s="29">
        <f t="shared" si="1"/>
        <v>3.366649552881735</v>
      </c>
      <c r="H59" s="29">
        <f t="shared" si="1"/>
        <v>1.413886357201254</v>
      </c>
      <c r="I59" s="29">
        <f t="shared" si="1"/>
        <v>2.161271118340742</v>
      </c>
      <c r="J59" s="29">
        <f t="shared" si="1"/>
        <v>2.8036173163842095</v>
      </c>
      <c r="K59" s="29">
        <f t="shared" si="1"/>
        <v>1.8487718987285604</v>
      </c>
      <c r="L59" s="29">
        <f t="shared" si="1"/>
        <v>1.4199456237490757</v>
      </c>
      <c r="M59" s="29">
        <f t="shared" si="1"/>
        <v>1.455770989932805</v>
      </c>
      <c r="N59" s="29">
        <f t="shared" si="1"/>
        <v>1.3390748168439335</v>
      </c>
      <c r="O59" s="29">
        <f t="shared" si="1"/>
        <v>-0.9513951536300352</v>
      </c>
      <c r="P59" s="29">
        <f t="shared" si="1"/>
        <v>1.3348617558614115</v>
      </c>
      <c r="Q59" s="29">
        <f t="shared" si="1"/>
        <v>3.5135555543498382</v>
      </c>
      <c r="R59" s="29">
        <f t="shared" si="1"/>
        <v>3.79232473857808</v>
      </c>
      <c r="S59" s="29">
        <f t="shared" si="1"/>
        <v>1.0979183111967943</v>
      </c>
      <c r="T59" s="29">
        <f t="shared" si="1"/>
        <v>2.2291526493766685</v>
      </c>
      <c r="U59" s="29">
        <f t="shared" si="1"/>
        <v>2.418240245695066</v>
      </c>
      <c r="V59" s="29">
        <f t="shared" si="1"/>
        <v>0.7878940218785084</v>
      </c>
      <c r="W59" s="29">
        <f t="shared" si="1"/>
        <v>0.5525761889341182</v>
      </c>
      <c r="X59" s="29">
        <f t="shared" si="1"/>
        <v>3.2739486030033222</v>
      </c>
      <c r="Y59" s="29">
        <f t="shared" si="1"/>
        <v>2.5322127160026078</v>
      </c>
      <c r="Z59" s="29">
        <f t="shared" si="1"/>
        <v>1.7931718591191383</v>
      </c>
      <c r="AA59" s="29">
        <f t="shared" si="1"/>
        <v>1.9879571486025185</v>
      </c>
      <c r="AB59" s="29">
        <f t="shared" si="1"/>
        <v>2.2650281434375734</v>
      </c>
      <c r="AC59" s="29">
        <f t="shared" si="1"/>
        <v>4.7375581596311065</v>
      </c>
      <c r="AD59" s="29">
        <f t="shared" si="1"/>
        <v>1.884651584754007</v>
      </c>
      <c r="AE59" s="29">
        <f t="shared" si="1"/>
        <v>1.4338903159858911</v>
      </c>
      <c r="AF59" s="29">
        <f t="shared" si="1"/>
        <v>1.7609981527622702</v>
      </c>
      <c r="AG59" s="29">
        <f t="shared" si="1"/>
        <v>2.5313879088846316</v>
      </c>
      <c r="AH59" s="29">
        <f t="shared" si="1"/>
        <v>2.9440378154705917</v>
      </c>
      <c r="AI59" s="29">
        <f t="shared" si="1"/>
        <v>-1.5353075243810135</v>
      </c>
      <c r="AJ59" s="29">
        <f t="shared" si="1"/>
        <v>3.639636685354666</v>
      </c>
      <c r="AK59" s="29">
        <f t="shared" si="1"/>
        <v>2.3392311332366615</v>
      </c>
      <c r="AL59" s="29">
        <f t="shared" si="1"/>
        <v>5.100763815152169</v>
      </c>
      <c r="AM59" s="29">
        <f t="shared" si="1"/>
        <v>2.346114915931467</v>
      </c>
      <c r="AN59" s="29">
        <f t="shared" si="1"/>
        <v>0.30364298708487714</v>
      </c>
      <c r="AO59" s="29">
        <f t="shared" si="1"/>
        <v>0.613759674851717</v>
      </c>
      <c r="AP59" s="29">
        <f t="shared" si="1"/>
        <v>0.9531766124683813</v>
      </c>
      <c r="AQ59" s="29">
        <f t="shared" si="1"/>
        <v>1.497113644118026</v>
      </c>
      <c r="AR59" s="29">
        <f t="shared" si="1"/>
        <v>0.8447045878174362</v>
      </c>
      <c r="AS59" s="29">
        <f t="shared" si="1"/>
        <v>2.6309723507448664</v>
      </c>
      <c r="AT59" s="29">
        <f t="shared" si="1"/>
        <v>4.051489348998593</v>
      </c>
      <c r="AU59" s="29">
        <f t="shared" si="1"/>
        <v>1.7621353880268487</v>
      </c>
      <c r="AV59" s="29">
        <f t="shared" si="1"/>
        <v>0.5055736189246639</v>
      </c>
      <c r="AW59" s="29">
        <f t="shared" si="1"/>
        <v>1.3517950110877945</v>
      </c>
    </row>
    <row r="60" spans="1:49" s="30" customFormat="1" ht="15">
      <c r="A60" s="28" t="s">
        <v>50</v>
      </c>
      <c r="B60" s="29">
        <f>LN(B18/B15)/3*100</f>
        <v>1.2940805502900066</v>
      </c>
      <c r="C60" s="29">
        <f aca="true" t="shared" si="2" ref="C60:AW60">LN(C18/C15)/3*100</f>
        <v>1.1396201673456363</v>
      </c>
      <c r="D60" s="29">
        <f t="shared" si="2"/>
        <v>0.6551468388358688</v>
      </c>
      <c r="E60" s="29">
        <f t="shared" si="2"/>
        <v>2.527322754700674</v>
      </c>
      <c r="F60" s="29">
        <f t="shared" si="2"/>
        <v>0.7561356219096691</v>
      </c>
      <c r="G60" s="29">
        <f t="shared" si="2"/>
        <v>0.8327445997045749</v>
      </c>
      <c r="H60" s="29">
        <f t="shared" si="2"/>
        <v>9.14491282340218</v>
      </c>
      <c r="I60" s="29">
        <f t="shared" si="2"/>
        <v>2.1051019164618756</v>
      </c>
      <c r="J60" s="29">
        <f t="shared" si="2"/>
        <v>1.872301783602918</v>
      </c>
      <c r="K60" s="29">
        <f t="shared" si="2"/>
        <v>0.6959468007908194</v>
      </c>
      <c r="L60" s="29">
        <f t="shared" si="2"/>
        <v>4.78213400819176</v>
      </c>
      <c r="M60" s="29">
        <f t="shared" si="2"/>
        <v>3.5262417159215667</v>
      </c>
      <c r="N60" s="29">
        <f t="shared" si="2"/>
        <v>7.015878248844201</v>
      </c>
      <c r="O60" s="29">
        <f t="shared" si="2"/>
        <v>5.285746634672731</v>
      </c>
      <c r="P60" s="29">
        <f t="shared" si="2"/>
        <v>5.866722597207906</v>
      </c>
      <c r="Q60" s="29">
        <f t="shared" si="2"/>
        <v>3.650439233948476</v>
      </c>
      <c r="R60" s="29">
        <f t="shared" si="2"/>
        <v>1.9585094700708041</v>
      </c>
      <c r="S60" s="29">
        <f t="shared" si="2"/>
        <v>6.487521624736321</v>
      </c>
      <c r="T60" s="29">
        <f t="shared" si="2"/>
        <v>3.6074257605998556</v>
      </c>
      <c r="U60" s="29">
        <f t="shared" si="2"/>
        <v>3.7653681341976344</v>
      </c>
      <c r="V60" s="29">
        <f t="shared" si="2"/>
        <v>1.711790161375645</v>
      </c>
      <c r="W60" s="29">
        <f t="shared" si="2"/>
        <v>1.9351708952948539</v>
      </c>
      <c r="X60" s="29">
        <f t="shared" si="2"/>
        <v>3.4757346897016363</v>
      </c>
      <c r="Y60" s="29">
        <f t="shared" si="2"/>
        <v>1.2292455128904154</v>
      </c>
      <c r="Z60" s="29">
        <f t="shared" si="2"/>
        <v>3.543934460916636</v>
      </c>
      <c r="AA60" s="29">
        <f t="shared" si="2"/>
        <v>4.238582585144529</v>
      </c>
      <c r="AB60" s="29">
        <f t="shared" si="2"/>
        <v>2.9328912652955883</v>
      </c>
      <c r="AC60" s="29">
        <f t="shared" si="2"/>
        <v>-1.657319947294226</v>
      </c>
      <c r="AD60" s="29">
        <f t="shared" si="2"/>
        <v>0.7280067647796558</v>
      </c>
      <c r="AE60" s="29">
        <f t="shared" si="2"/>
        <v>-1.2118953599134752</v>
      </c>
      <c r="AF60" s="29">
        <f t="shared" si="2"/>
        <v>1.6958998618402523</v>
      </c>
      <c r="AG60" s="29">
        <f t="shared" si="2"/>
        <v>-0.15400137717321932</v>
      </c>
      <c r="AH60" s="29">
        <f t="shared" si="2"/>
        <v>1.655758786884853</v>
      </c>
      <c r="AI60" s="29">
        <f t="shared" si="2"/>
        <v>-0.19245228729262606</v>
      </c>
      <c r="AJ60" s="29">
        <f t="shared" si="2"/>
        <v>3.5833401142266</v>
      </c>
      <c r="AK60" s="29">
        <f t="shared" si="2"/>
        <v>2.3890848595830665</v>
      </c>
      <c r="AL60" s="29">
        <f t="shared" si="2"/>
        <v>0.32371248251927764</v>
      </c>
      <c r="AM60" s="29">
        <f t="shared" si="2"/>
        <v>1.0753030173968732</v>
      </c>
      <c r="AN60" s="29">
        <f t="shared" si="2"/>
        <v>1.0004567314113442</v>
      </c>
      <c r="AO60" s="29">
        <f t="shared" si="2"/>
        <v>4.488463402226571</v>
      </c>
      <c r="AP60" s="29">
        <f t="shared" si="2"/>
        <v>-1.8312869047042986</v>
      </c>
      <c r="AQ60" s="29">
        <f t="shared" si="2"/>
        <v>2.909585069209558</v>
      </c>
      <c r="AR60" s="29">
        <f t="shared" si="2"/>
        <v>3.683340491339605</v>
      </c>
      <c r="AS60" s="29">
        <f t="shared" si="2"/>
        <v>2.111058837009454</v>
      </c>
      <c r="AT60" s="29">
        <f t="shared" si="2"/>
        <v>2.023079758142287</v>
      </c>
      <c r="AU60" s="29">
        <f t="shared" si="2"/>
        <v>-0.8134890164337284</v>
      </c>
      <c r="AV60" s="29">
        <f t="shared" si="2"/>
        <v>2.743719112457227</v>
      </c>
      <c r="AW60" s="29">
        <f t="shared" si="2"/>
        <v>0.10968860680851415</v>
      </c>
    </row>
    <row r="61" spans="1:49" s="30" customFormat="1" ht="15">
      <c r="A61" s="28" t="s">
        <v>51</v>
      </c>
      <c r="B61" s="29">
        <f>LN(B22/B18)/4*100</f>
        <v>1.181342859177327</v>
      </c>
      <c r="C61" s="29">
        <f aca="true" t="shared" si="3" ref="C61:AW61">LN(C22/C18)/4*100</f>
        <v>1.9174114271095535</v>
      </c>
      <c r="D61" s="29">
        <f t="shared" si="3"/>
        <v>-1.382611332709683</v>
      </c>
      <c r="E61" s="29">
        <f t="shared" si="3"/>
        <v>0.8412313525094028</v>
      </c>
      <c r="F61" s="29">
        <f t="shared" si="3"/>
        <v>1.7991100684109647</v>
      </c>
      <c r="G61" s="29">
        <f t="shared" si="3"/>
        <v>-1.2149471599616646</v>
      </c>
      <c r="H61" s="29">
        <f t="shared" si="3"/>
        <v>1.6762224842530093</v>
      </c>
      <c r="I61" s="29">
        <f t="shared" si="3"/>
        <v>1.7116684493198406</v>
      </c>
      <c r="J61" s="29">
        <f t="shared" si="3"/>
        <v>1.311987325515066</v>
      </c>
      <c r="K61" s="29">
        <f t="shared" si="3"/>
        <v>1.9853041591103544</v>
      </c>
      <c r="L61" s="29">
        <f t="shared" si="3"/>
        <v>1.0590626483320686</v>
      </c>
      <c r="M61" s="29">
        <f t="shared" si="3"/>
        <v>1.085475759887865</v>
      </c>
      <c r="N61" s="29">
        <f t="shared" si="3"/>
        <v>-0.7080560799972081</v>
      </c>
      <c r="O61" s="29">
        <f t="shared" si="3"/>
        <v>1.7833494932135117</v>
      </c>
      <c r="P61" s="29">
        <f t="shared" si="3"/>
        <v>-0.001265967625245553</v>
      </c>
      <c r="Q61" s="29">
        <f t="shared" si="3"/>
        <v>0.6074473020119762</v>
      </c>
      <c r="R61" s="29">
        <f t="shared" si="3"/>
        <v>-0.28824808565701854</v>
      </c>
      <c r="S61" s="29">
        <f t="shared" si="3"/>
        <v>-0.11097939101057089</v>
      </c>
      <c r="T61" s="29">
        <f t="shared" si="3"/>
        <v>0.2981570292179611</v>
      </c>
      <c r="U61" s="29">
        <f t="shared" si="3"/>
        <v>2.6527018164425806</v>
      </c>
      <c r="V61" s="29">
        <f t="shared" si="3"/>
        <v>3.302794685706804</v>
      </c>
      <c r="W61" s="29">
        <f t="shared" si="3"/>
        <v>2.049736038749251</v>
      </c>
      <c r="X61" s="29">
        <f t="shared" si="3"/>
        <v>2.1270024873753104</v>
      </c>
      <c r="Y61" s="29">
        <f t="shared" si="3"/>
        <v>-0.8009878292309545</v>
      </c>
      <c r="Z61" s="29">
        <f t="shared" si="3"/>
        <v>4.348618552030511</v>
      </c>
      <c r="AA61" s="29">
        <f t="shared" si="3"/>
        <v>1.544381993095297</v>
      </c>
      <c r="AB61" s="29">
        <f t="shared" si="3"/>
        <v>-0.9134489068584492</v>
      </c>
      <c r="AC61" s="29">
        <f t="shared" si="3"/>
        <v>3.5694915378288035</v>
      </c>
      <c r="AD61" s="29">
        <f t="shared" si="3"/>
        <v>-0.9681607944857251</v>
      </c>
      <c r="AE61" s="29">
        <f t="shared" si="3"/>
        <v>0.688023632817557</v>
      </c>
      <c r="AF61" s="29">
        <f t="shared" si="3"/>
        <v>-0.49873961899273705</v>
      </c>
      <c r="AG61" s="29">
        <f t="shared" si="3"/>
        <v>-0.41624176731164775</v>
      </c>
      <c r="AH61" s="29">
        <f t="shared" si="3"/>
        <v>-0.9566980672422327</v>
      </c>
      <c r="AI61" s="29">
        <f t="shared" si="3"/>
        <v>2.051762621272817</v>
      </c>
      <c r="AJ61" s="29">
        <f t="shared" si="3"/>
        <v>1.7357062609998202</v>
      </c>
      <c r="AK61" s="29">
        <f t="shared" si="3"/>
        <v>0.3184980264275491</v>
      </c>
      <c r="AL61" s="29">
        <f t="shared" si="3"/>
        <v>1.3129985604266152</v>
      </c>
      <c r="AM61" s="29">
        <f t="shared" si="3"/>
        <v>1.3034789022552946</v>
      </c>
      <c r="AN61" s="29">
        <f t="shared" si="3"/>
        <v>1.5743055359531397</v>
      </c>
      <c r="AO61" s="29">
        <f t="shared" si="3"/>
        <v>0.34763719106646895</v>
      </c>
      <c r="AP61" s="29">
        <f t="shared" si="3"/>
        <v>3.6427289596964583</v>
      </c>
      <c r="AQ61" s="29">
        <f t="shared" si="3"/>
        <v>2.5351320155498467</v>
      </c>
      <c r="AR61" s="29">
        <f t="shared" si="3"/>
        <v>1.1197114562248636</v>
      </c>
      <c r="AS61" s="29">
        <f t="shared" si="3"/>
        <v>1.7034024675508013</v>
      </c>
      <c r="AT61" s="29">
        <f t="shared" si="3"/>
        <v>1.6405454028409039</v>
      </c>
      <c r="AU61" s="29">
        <f t="shared" si="3"/>
        <v>0.864037889358319</v>
      </c>
      <c r="AV61" s="29">
        <f t="shared" si="3"/>
        <v>0.26156559876022717</v>
      </c>
      <c r="AW61" s="29">
        <f t="shared" si="3"/>
        <v>-0.1622228532014301</v>
      </c>
    </row>
    <row r="62" spans="1:49" s="30" customFormat="1" ht="15">
      <c r="A62" s="28" t="s">
        <v>52</v>
      </c>
      <c r="B62" s="29">
        <f>LN(B28/B22)/6*100</f>
        <v>1.6294998903178162</v>
      </c>
      <c r="C62" s="29">
        <f aca="true" t="shared" si="4" ref="C62:AW62">LN(C28/C22)/6*100</f>
        <v>2.587930422918613</v>
      </c>
      <c r="D62" s="29">
        <f t="shared" si="4"/>
        <v>1.5081746776254776</v>
      </c>
      <c r="E62" s="29">
        <f t="shared" si="4"/>
        <v>1.7335340610808103</v>
      </c>
      <c r="F62" s="29">
        <f t="shared" si="4"/>
        <v>-0.0054790466840091085</v>
      </c>
      <c r="G62" s="29">
        <f t="shared" si="4"/>
        <v>1.6694165069007634</v>
      </c>
      <c r="H62" s="29">
        <f t="shared" si="4"/>
        <v>-0.0631494064649654</v>
      </c>
      <c r="I62" s="29">
        <f t="shared" si="4"/>
        <v>-0.6803444749732236</v>
      </c>
      <c r="J62" s="29">
        <f t="shared" si="4"/>
        <v>1.804481633739177</v>
      </c>
      <c r="K62" s="29">
        <f t="shared" si="4"/>
        <v>-0.04628301490324585</v>
      </c>
      <c r="L62" s="29">
        <f t="shared" si="4"/>
        <v>-1.1748920616050589</v>
      </c>
      <c r="M62" s="29">
        <f t="shared" si="4"/>
        <v>0.7871438142296195</v>
      </c>
      <c r="N62" s="29">
        <f t="shared" si="4"/>
        <v>1.499329812792557</v>
      </c>
      <c r="O62" s="29">
        <f t="shared" si="4"/>
        <v>-1.712676866134696</v>
      </c>
      <c r="P62" s="29">
        <f t="shared" si="4"/>
        <v>2.656456877594849</v>
      </c>
      <c r="Q62" s="29">
        <f t="shared" si="4"/>
        <v>3.564243768866821</v>
      </c>
      <c r="R62" s="29">
        <f t="shared" si="4"/>
        <v>0.08136430604364077</v>
      </c>
      <c r="S62" s="29">
        <f t="shared" si="4"/>
        <v>1.2248172037016127</v>
      </c>
      <c r="T62" s="29">
        <f t="shared" si="4"/>
        <v>0.4937279915535288</v>
      </c>
      <c r="U62" s="29">
        <f t="shared" si="4"/>
        <v>3.0203026301016385</v>
      </c>
      <c r="V62" s="29">
        <f t="shared" si="4"/>
        <v>0.46948192090489527</v>
      </c>
      <c r="W62" s="29">
        <f t="shared" si="4"/>
        <v>1.8783590398945722</v>
      </c>
      <c r="X62" s="29">
        <f t="shared" si="4"/>
        <v>1.7370863931888203</v>
      </c>
      <c r="Y62" s="29">
        <f t="shared" si="4"/>
        <v>-1.0475666703050135</v>
      </c>
      <c r="Z62" s="29">
        <f t="shared" si="4"/>
        <v>-0.20885236161073362</v>
      </c>
      <c r="AA62" s="29">
        <f t="shared" si="4"/>
        <v>-0.3955054782376373</v>
      </c>
      <c r="AB62" s="29">
        <f t="shared" si="4"/>
        <v>1.0865795691961784</v>
      </c>
      <c r="AC62" s="29">
        <f t="shared" si="4"/>
        <v>1.4268749522589828</v>
      </c>
      <c r="AD62" s="29">
        <f t="shared" si="4"/>
        <v>-0.21780408461610148</v>
      </c>
      <c r="AE62" s="29">
        <f t="shared" si="4"/>
        <v>-0.5177878414912296</v>
      </c>
      <c r="AF62" s="29">
        <f t="shared" si="4"/>
        <v>-1.1878969576776996</v>
      </c>
      <c r="AG62" s="29">
        <f t="shared" si="4"/>
        <v>0.5506496974023102</v>
      </c>
      <c r="AH62" s="29">
        <f t="shared" si="4"/>
        <v>4.177124853863378</v>
      </c>
      <c r="AI62" s="29">
        <f t="shared" si="4"/>
        <v>1.237620511243378</v>
      </c>
      <c r="AJ62" s="29">
        <f t="shared" si="4"/>
        <v>0.3683267805918251</v>
      </c>
      <c r="AK62" s="29">
        <f t="shared" si="4"/>
        <v>1.8403220561608733</v>
      </c>
      <c r="AL62" s="29">
        <f t="shared" si="4"/>
        <v>-0.5249337776992048</v>
      </c>
      <c r="AM62" s="29">
        <f t="shared" si="4"/>
        <v>1.9340663518275074</v>
      </c>
      <c r="AN62" s="29">
        <f t="shared" si="4"/>
        <v>-0.1751531050180357</v>
      </c>
      <c r="AO62" s="29">
        <f t="shared" si="4"/>
        <v>2.3675561864500274</v>
      </c>
      <c r="AP62" s="29">
        <f t="shared" si="4"/>
        <v>-0.4047879985914703</v>
      </c>
      <c r="AQ62" s="29">
        <f t="shared" si="4"/>
        <v>-2.2501088592737055</v>
      </c>
      <c r="AR62" s="29">
        <f t="shared" si="4"/>
        <v>1.5965695567192115</v>
      </c>
      <c r="AS62" s="29">
        <f t="shared" si="4"/>
        <v>-0.2473190438811814</v>
      </c>
      <c r="AT62" s="29">
        <f t="shared" si="4"/>
        <v>1.3764982393365472</v>
      </c>
      <c r="AU62" s="29">
        <f t="shared" si="4"/>
        <v>0.4539511321639893</v>
      </c>
      <c r="AV62" s="29">
        <f t="shared" si="4"/>
        <v>2.0588030557983394</v>
      </c>
      <c r="AW62" s="29">
        <f t="shared" si="4"/>
        <v>-0.9409998321137317</v>
      </c>
    </row>
    <row r="63" spans="1:49" s="33" customFormat="1" ht="15">
      <c r="A63" s="31" t="s">
        <v>59</v>
      </c>
      <c r="B63" s="32">
        <f>LN(B30/B28)/2*100</f>
        <v>3.811379655511778</v>
      </c>
      <c r="C63" s="32">
        <f aca="true" t="shared" si="5" ref="C63:AW63">LN(C30/C28)/2*100</f>
        <v>3.594529419275024</v>
      </c>
      <c r="D63" s="32">
        <f t="shared" si="5"/>
        <v>3.878352534497772</v>
      </c>
      <c r="E63" s="32">
        <f t="shared" si="5"/>
        <v>3.1860673610173187</v>
      </c>
      <c r="F63" s="32">
        <f t="shared" si="5"/>
        <v>3.3516420047457767</v>
      </c>
      <c r="G63" s="32">
        <f t="shared" si="5"/>
        <v>-1.5902581252304</v>
      </c>
      <c r="H63" s="32">
        <f t="shared" si="5"/>
        <v>-1.2986896927032927</v>
      </c>
      <c r="I63" s="32">
        <f t="shared" si="5"/>
        <v>4.959796003457865</v>
      </c>
      <c r="J63" s="32">
        <f t="shared" si="5"/>
        <v>4.1902913078548245</v>
      </c>
      <c r="K63" s="32">
        <f t="shared" si="5"/>
        <v>6.454385370389022</v>
      </c>
      <c r="L63" s="32">
        <f t="shared" si="5"/>
        <v>5.646532847874393</v>
      </c>
      <c r="M63" s="32">
        <f t="shared" si="5"/>
        <v>1.7958962868546524</v>
      </c>
      <c r="N63" s="32">
        <f t="shared" si="5"/>
        <v>0.8099605536678338</v>
      </c>
      <c r="O63" s="32">
        <f t="shared" si="5"/>
        <v>1.854959443112753</v>
      </c>
      <c r="P63" s="32">
        <f t="shared" si="5"/>
        <v>6.081392969326662</v>
      </c>
      <c r="Q63" s="32">
        <f t="shared" si="5"/>
        <v>-1.9294533637605522</v>
      </c>
      <c r="R63" s="32">
        <f t="shared" si="5"/>
        <v>2.8292921028633664</v>
      </c>
      <c r="S63" s="32">
        <f t="shared" si="5"/>
        <v>-1.877710105602009</v>
      </c>
      <c r="T63" s="32">
        <f t="shared" si="5"/>
        <v>-3.689850245616736</v>
      </c>
      <c r="U63" s="32">
        <f t="shared" si="5"/>
        <v>3.2730347665640522</v>
      </c>
      <c r="V63" s="32">
        <f t="shared" si="5"/>
        <v>3.1544815319474657</v>
      </c>
      <c r="W63" s="32">
        <f t="shared" si="5"/>
        <v>6.456965548415582</v>
      </c>
      <c r="X63" s="32">
        <f t="shared" si="5"/>
        <v>0.8929350253533592</v>
      </c>
      <c r="Y63" s="32">
        <f t="shared" si="5"/>
        <v>11.14088905992558</v>
      </c>
      <c r="Z63" s="32">
        <f t="shared" si="5"/>
        <v>4.424839275499383</v>
      </c>
      <c r="AA63" s="32">
        <f t="shared" si="5"/>
        <v>14.41899810743436</v>
      </c>
      <c r="AB63" s="32">
        <f t="shared" si="5"/>
        <v>5.132341504561114</v>
      </c>
      <c r="AC63" s="32">
        <f t="shared" si="5"/>
        <v>-5.878440270710702</v>
      </c>
      <c r="AD63" s="32">
        <f t="shared" si="5"/>
        <v>4.966440078287732</v>
      </c>
      <c r="AE63" s="32">
        <f t="shared" si="5"/>
        <v>6.220464296493125</v>
      </c>
      <c r="AF63" s="32">
        <f t="shared" si="5"/>
        <v>2.593244782492072</v>
      </c>
      <c r="AG63" s="32">
        <f t="shared" si="5"/>
        <v>0.9979018073952098</v>
      </c>
      <c r="AH63" s="32">
        <f t="shared" si="5"/>
        <v>-2.917647892582831</v>
      </c>
      <c r="AI63" s="32">
        <f t="shared" si="5"/>
        <v>2.3832588014789704</v>
      </c>
      <c r="AJ63" s="32">
        <f t="shared" si="5"/>
        <v>4.196901466591908</v>
      </c>
      <c r="AK63" s="32">
        <f t="shared" si="5"/>
        <v>3.4193208705692584</v>
      </c>
      <c r="AL63" s="32">
        <f t="shared" si="5"/>
        <v>0.3908699514626758</v>
      </c>
      <c r="AM63" s="32">
        <f t="shared" si="5"/>
        <v>3.1731511069689704</v>
      </c>
      <c r="AN63" s="32">
        <f t="shared" si="5"/>
        <v>4.413463392108794</v>
      </c>
      <c r="AO63" s="32">
        <f t="shared" si="5"/>
        <v>3.15790120353412</v>
      </c>
      <c r="AP63" s="32">
        <f t="shared" si="5"/>
        <v>4.939931331741187</v>
      </c>
      <c r="AQ63" s="32">
        <f t="shared" si="5"/>
        <v>7.452288151595954</v>
      </c>
      <c r="AR63" s="32">
        <f t="shared" si="5"/>
        <v>2.880396579113194</v>
      </c>
      <c r="AS63" s="32">
        <f t="shared" si="5"/>
        <v>-1.6340740591840697</v>
      </c>
      <c r="AT63" s="32">
        <f t="shared" si="5"/>
        <v>6.193485218854874</v>
      </c>
      <c r="AU63" s="32">
        <f t="shared" si="5"/>
        <v>1.4519529702442735</v>
      </c>
      <c r="AV63" s="32">
        <f t="shared" si="5"/>
        <v>1.0562719771779696</v>
      </c>
      <c r="AW63" s="32">
        <f t="shared" si="5"/>
        <v>6.352072604398877</v>
      </c>
    </row>
    <row r="64" spans="1:49" s="33" customFormat="1" ht="15">
      <c r="A64" s="31" t="s">
        <v>60</v>
      </c>
      <c r="B64" s="32">
        <f>LN(B39/B30)/9*100</f>
        <v>1.7272501786602432</v>
      </c>
      <c r="C64" s="32">
        <f aca="true" t="shared" si="6" ref="C64:AW64">LN(C39/C30)/9*100</f>
        <v>1.06117462195967</v>
      </c>
      <c r="D64" s="32">
        <f t="shared" si="6"/>
        <v>0.8308460909443122</v>
      </c>
      <c r="E64" s="32">
        <f t="shared" si="6"/>
        <v>2.954362752318865</v>
      </c>
      <c r="F64" s="32">
        <f t="shared" si="6"/>
        <v>1.4570239506387779</v>
      </c>
      <c r="G64" s="32">
        <f t="shared" si="6"/>
        <v>4.049603664055232</v>
      </c>
      <c r="H64" s="32">
        <f t="shared" si="6"/>
        <v>2.3705223697321585</v>
      </c>
      <c r="I64" s="32">
        <f t="shared" si="6"/>
        <v>2.1837734399506465</v>
      </c>
      <c r="J64" s="32">
        <f t="shared" si="6"/>
        <v>2.021383998061434</v>
      </c>
      <c r="K64" s="32">
        <f t="shared" si="6"/>
        <v>0.6141761102068013</v>
      </c>
      <c r="L64" s="32">
        <f t="shared" si="6"/>
        <v>3.241589077676023</v>
      </c>
      <c r="M64" s="32">
        <f t="shared" si="6"/>
        <v>2.50418920819</v>
      </c>
      <c r="N64" s="32">
        <f t="shared" si="6"/>
        <v>3.0963658428738845</v>
      </c>
      <c r="O64" s="32">
        <f t="shared" si="6"/>
        <v>2.506660338170296</v>
      </c>
      <c r="P64" s="32">
        <f t="shared" si="6"/>
        <v>0.6896565460404962</v>
      </c>
      <c r="Q64" s="32">
        <f t="shared" si="6"/>
        <v>2.87559498868258</v>
      </c>
      <c r="R64" s="32">
        <f t="shared" si="6"/>
        <v>3.788372766383283</v>
      </c>
      <c r="S64" s="32">
        <f t="shared" si="6"/>
        <v>2.5544445231628257</v>
      </c>
      <c r="T64" s="32">
        <f t="shared" si="6"/>
        <v>3.5860640757921702</v>
      </c>
      <c r="U64" s="32">
        <f t="shared" si="6"/>
        <v>2.193812618372338</v>
      </c>
      <c r="V64" s="32">
        <f t="shared" si="6"/>
        <v>2.1653909552176223</v>
      </c>
      <c r="W64" s="32">
        <f t="shared" si="6"/>
        <v>-0.16789568833695404</v>
      </c>
      <c r="X64" s="32">
        <f t="shared" si="6"/>
        <v>1.4663452338826537</v>
      </c>
      <c r="Y64" s="32">
        <f t="shared" si="6"/>
        <v>1.623776972554468</v>
      </c>
      <c r="Z64" s="32">
        <f t="shared" si="6"/>
        <v>3.6106179111746433</v>
      </c>
      <c r="AA64" s="32">
        <f t="shared" si="6"/>
        <v>1.407249094848382</v>
      </c>
      <c r="AB64" s="32">
        <f t="shared" si="6"/>
        <v>1.9381332269694271</v>
      </c>
      <c r="AC64" s="32">
        <f t="shared" si="6"/>
        <v>1.6344589415641129</v>
      </c>
      <c r="AD64" s="32">
        <f t="shared" si="6"/>
        <v>3.2293894122410807</v>
      </c>
      <c r="AE64" s="32">
        <f t="shared" si="6"/>
        <v>2.156814244076238</v>
      </c>
      <c r="AF64" s="32">
        <f t="shared" si="6"/>
        <v>2.6325500853584365</v>
      </c>
      <c r="AG64" s="32">
        <f t="shared" si="6"/>
        <v>2.4365517461038575</v>
      </c>
      <c r="AH64" s="32">
        <f t="shared" si="6"/>
        <v>3.286303222873008</v>
      </c>
      <c r="AI64" s="32">
        <f t="shared" si="6"/>
        <v>0.5612258251357993</v>
      </c>
      <c r="AJ64" s="32">
        <f t="shared" si="6"/>
        <v>3.4760378558280847</v>
      </c>
      <c r="AK64" s="32">
        <f t="shared" si="6"/>
        <v>1.8372110715318901</v>
      </c>
      <c r="AL64" s="32">
        <f t="shared" si="6"/>
        <v>5.796888189940106</v>
      </c>
      <c r="AM64" s="32">
        <f t="shared" si="6"/>
        <v>0.9402589103043212</v>
      </c>
      <c r="AN64" s="32">
        <f t="shared" si="6"/>
        <v>2.8389822814335792</v>
      </c>
      <c r="AO64" s="32">
        <f t="shared" si="6"/>
        <v>1.138951715289977</v>
      </c>
      <c r="AP64" s="32">
        <f t="shared" si="6"/>
        <v>1.3882711995049206</v>
      </c>
      <c r="AQ64" s="32">
        <f t="shared" si="6"/>
        <v>2.520775063852438</v>
      </c>
      <c r="AR64" s="32">
        <f t="shared" si="6"/>
        <v>3.243007176555541</v>
      </c>
      <c r="AS64" s="32">
        <f t="shared" si="6"/>
        <v>2.3724426238499867</v>
      </c>
      <c r="AT64" s="32">
        <f t="shared" si="6"/>
        <v>2.87989521358485</v>
      </c>
      <c r="AU64" s="32">
        <f t="shared" si="6"/>
        <v>2.123682046324177</v>
      </c>
      <c r="AV64" s="32">
        <f t="shared" si="6"/>
        <v>3.4122744063582298</v>
      </c>
      <c r="AW64" s="32">
        <f t="shared" si="6"/>
        <v>1.5660091234534212</v>
      </c>
    </row>
    <row r="65" spans="1:49" s="33" customFormat="1" ht="15">
      <c r="A65" s="31" t="s">
        <v>61</v>
      </c>
      <c r="B65" s="32">
        <f>LN(B49/B39)/10*100</f>
        <v>0.7401882433804857</v>
      </c>
      <c r="C65" s="32">
        <f aca="true" t="shared" si="7" ref="C65:AW65">LN(C49/C39)/10*100</f>
        <v>1.5864041192204545</v>
      </c>
      <c r="D65" s="32">
        <f t="shared" si="7"/>
        <v>2.6566748972067593</v>
      </c>
      <c r="E65" s="32">
        <f t="shared" si="7"/>
        <v>-0.4069097657979669</v>
      </c>
      <c r="F65" s="32">
        <f t="shared" si="7"/>
        <v>1.873407162187914</v>
      </c>
      <c r="G65" s="32">
        <f t="shared" si="7"/>
        <v>3.230286748700331</v>
      </c>
      <c r="H65" s="32">
        <f t="shared" si="7"/>
        <v>0.42045903234003024</v>
      </c>
      <c r="I65" s="32">
        <f t="shared" si="7"/>
        <v>1.5653658015393848</v>
      </c>
      <c r="J65" s="32">
        <f t="shared" si="7"/>
        <v>1.794987510566962</v>
      </c>
      <c r="K65" s="32">
        <f t="shared" si="7"/>
        <v>2.3562646260251103</v>
      </c>
      <c r="L65" s="32">
        <f t="shared" si="7"/>
        <v>1.864445999572294</v>
      </c>
      <c r="M65" s="32">
        <f t="shared" si="7"/>
        <v>1.2730144716980136</v>
      </c>
      <c r="N65" s="32">
        <f t="shared" si="7"/>
        <v>1.7720965163044202</v>
      </c>
      <c r="O65" s="32">
        <f t="shared" si="7"/>
        <v>0.7977347182572644</v>
      </c>
      <c r="P65" s="32">
        <f t="shared" si="7"/>
        <v>2.1766631328400297</v>
      </c>
      <c r="Q65" s="32">
        <f t="shared" si="7"/>
        <v>-1.535375058515193</v>
      </c>
      <c r="R65" s="32">
        <f t="shared" si="7"/>
        <v>2.489187565347147</v>
      </c>
      <c r="S65" s="32">
        <f t="shared" si="7"/>
        <v>1.7060691461494883</v>
      </c>
      <c r="T65" s="32">
        <f t="shared" si="7"/>
        <v>3.607939458225288</v>
      </c>
      <c r="U65" s="32">
        <f t="shared" si="7"/>
        <v>1.4386331899073392</v>
      </c>
      <c r="V65" s="32">
        <f t="shared" si="7"/>
        <v>1.8815263201564518</v>
      </c>
      <c r="W65" s="32">
        <f t="shared" si="7"/>
        <v>2.039550827031621</v>
      </c>
      <c r="X65" s="32">
        <f t="shared" si="7"/>
        <v>0.5777893876335807</v>
      </c>
      <c r="Y65" s="32">
        <f t="shared" si="7"/>
        <v>-0.9554752345675692</v>
      </c>
      <c r="Z65" s="32">
        <f t="shared" si="7"/>
        <v>0.2943524454459164</v>
      </c>
      <c r="AA65" s="32">
        <f t="shared" si="7"/>
        <v>1.6212397688014104</v>
      </c>
      <c r="AB65" s="32">
        <f t="shared" si="7"/>
        <v>0.9867750498431267</v>
      </c>
      <c r="AC65" s="32">
        <f t="shared" si="7"/>
        <v>1.4674271679540214</v>
      </c>
      <c r="AD65" s="32">
        <f t="shared" si="7"/>
        <v>2.3235617504511694</v>
      </c>
      <c r="AE65" s="32">
        <f t="shared" si="7"/>
        <v>2.2681226048104177</v>
      </c>
      <c r="AF65" s="32">
        <f t="shared" si="7"/>
        <v>1.4559498957071624</v>
      </c>
      <c r="AG65" s="32">
        <f t="shared" si="7"/>
        <v>1.7751729903986504</v>
      </c>
      <c r="AH65" s="32">
        <f t="shared" si="7"/>
        <v>2.533343077980584</v>
      </c>
      <c r="AI65" s="32">
        <f t="shared" si="7"/>
        <v>0.8986784031131295</v>
      </c>
      <c r="AJ65" s="32">
        <f t="shared" si="7"/>
        <v>1.1456059818016822</v>
      </c>
      <c r="AK65" s="32">
        <f t="shared" si="7"/>
        <v>2.034277834734056</v>
      </c>
      <c r="AL65" s="32">
        <f t="shared" si="7"/>
        <v>0.31399695990753235</v>
      </c>
      <c r="AM65" s="32">
        <f t="shared" si="7"/>
        <v>2.1378121159142918</v>
      </c>
      <c r="AN65" s="32">
        <f t="shared" si="7"/>
        <v>1.8860050859163167</v>
      </c>
      <c r="AO65" s="32">
        <f t="shared" si="7"/>
        <v>-0.4600735331530719</v>
      </c>
      <c r="AP65" s="32">
        <f t="shared" si="7"/>
        <v>0.7971336193976725</v>
      </c>
      <c r="AQ65" s="32">
        <f t="shared" si="7"/>
        <v>0.9233977309956641</v>
      </c>
      <c r="AR65" s="32">
        <f t="shared" si="7"/>
        <v>0.7102552586881623</v>
      </c>
      <c r="AS65" s="32">
        <f t="shared" si="7"/>
        <v>1.8031137098227648</v>
      </c>
      <c r="AT65" s="32">
        <f t="shared" si="7"/>
        <v>0.19280470408156153</v>
      </c>
      <c r="AU65" s="32">
        <f t="shared" si="7"/>
        <v>2.8305686504496017</v>
      </c>
      <c r="AV65" s="32">
        <f t="shared" si="7"/>
        <v>0.6215032854725338</v>
      </c>
      <c r="AW65" s="32">
        <f t="shared" si="7"/>
        <v>-0.06171689545497584</v>
      </c>
    </row>
    <row r="66" spans="1:49" s="34" customFormat="1" ht="15">
      <c r="A66" s="31" t="s">
        <v>62</v>
      </c>
      <c r="B66" s="32">
        <f>LN(B53/B49)/4*100</f>
        <v>2.895145476343838</v>
      </c>
      <c r="C66" s="32">
        <f aca="true" t="shared" si="8" ref="C66:AW66">LN(C53/C49)/4*100</f>
        <v>2.9979803740144613</v>
      </c>
      <c r="D66" s="32">
        <f t="shared" si="8"/>
        <v>3.96400888470029</v>
      </c>
      <c r="E66" s="32">
        <f t="shared" si="8"/>
        <v>2.835206626360042</v>
      </c>
      <c r="F66" s="32">
        <f t="shared" si="8"/>
        <v>0.169264286702048</v>
      </c>
      <c r="G66" s="32">
        <f t="shared" si="8"/>
        <v>0.7921178780085322</v>
      </c>
      <c r="H66" s="32">
        <f t="shared" si="8"/>
        <v>3.5023100829036133</v>
      </c>
      <c r="I66" s="32">
        <f t="shared" si="8"/>
        <v>-0.9693031936180411</v>
      </c>
      <c r="J66" s="32">
        <f t="shared" si="8"/>
        <v>0.28483844391429375</v>
      </c>
      <c r="K66" s="32">
        <f t="shared" si="8"/>
        <v>4.804261611231665</v>
      </c>
      <c r="L66" s="32">
        <f t="shared" si="8"/>
        <v>2.3527646309487427</v>
      </c>
      <c r="M66" s="32">
        <f t="shared" si="8"/>
        <v>4.758002740050029</v>
      </c>
      <c r="N66" s="32">
        <f t="shared" si="8"/>
        <v>4.484676602177616</v>
      </c>
      <c r="O66" s="32">
        <f t="shared" si="8"/>
        <v>1.2406183142645741</v>
      </c>
      <c r="P66" s="32">
        <f t="shared" si="8"/>
        <v>-2.7274183627395825</v>
      </c>
      <c r="Q66" s="32">
        <f t="shared" si="8"/>
        <v>5.5766340486446415</v>
      </c>
      <c r="R66" s="32">
        <f t="shared" si="8"/>
        <v>2.027801558547421</v>
      </c>
      <c r="S66" s="32">
        <f t="shared" si="8"/>
        <v>2.7738243326598293</v>
      </c>
      <c r="T66" s="32">
        <f t="shared" si="8"/>
        <v>-1.4279105230376938</v>
      </c>
      <c r="U66" s="32">
        <f t="shared" si="8"/>
        <v>2.689059408915224</v>
      </c>
      <c r="V66" s="32">
        <f t="shared" si="8"/>
        <v>2.786975838006522</v>
      </c>
      <c r="W66" s="32">
        <f t="shared" si="8"/>
        <v>2.6950129786833985</v>
      </c>
      <c r="X66" s="32">
        <f t="shared" si="8"/>
        <v>4.301255509641945</v>
      </c>
      <c r="Y66" s="32">
        <f t="shared" si="8"/>
        <v>5.948190560982271</v>
      </c>
      <c r="Z66" s="32">
        <f t="shared" si="8"/>
        <v>-0.1775286354817286</v>
      </c>
      <c r="AA66" s="32">
        <f t="shared" si="8"/>
        <v>-0.6734839876651086</v>
      </c>
      <c r="AB66" s="32">
        <f t="shared" si="8"/>
        <v>1.897123838788409</v>
      </c>
      <c r="AC66" s="32">
        <f t="shared" si="8"/>
        <v>6.027230916646429</v>
      </c>
      <c r="AD66" s="32">
        <f t="shared" si="8"/>
        <v>0.7054689395073687</v>
      </c>
      <c r="AE66" s="32">
        <f t="shared" si="8"/>
        <v>1.0999558693265223</v>
      </c>
      <c r="AF66" s="32">
        <f t="shared" si="8"/>
        <v>1.1121780666904126</v>
      </c>
      <c r="AG66" s="32">
        <f t="shared" si="8"/>
        <v>1.8045376656167993</v>
      </c>
      <c r="AH66" s="32">
        <f t="shared" si="8"/>
        <v>0.4967215058281275</v>
      </c>
      <c r="AI66" s="32">
        <f t="shared" si="8"/>
        <v>0.20977823418255312</v>
      </c>
      <c r="AJ66" s="32">
        <f t="shared" si="8"/>
        <v>5.137918207825011</v>
      </c>
      <c r="AK66" s="32">
        <f t="shared" si="8"/>
        <v>0.597149270926799</v>
      </c>
      <c r="AL66" s="32">
        <f t="shared" si="8"/>
        <v>4.838912958644153</v>
      </c>
      <c r="AM66" s="32">
        <f t="shared" si="8"/>
        <v>0.16527042330771727</v>
      </c>
      <c r="AN66" s="32">
        <f t="shared" si="8"/>
        <v>0.8116859122888542</v>
      </c>
      <c r="AO66" s="32">
        <f t="shared" si="8"/>
        <v>1.2009197137268792</v>
      </c>
      <c r="AP66" s="32">
        <f t="shared" si="8"/>
        <v>1.8503435676312636</v>
      </c>
      <c r="AQ66" s="32">
        <f t="shared" si="8"/>
        <v>1.7507241819212094</v>
      </c>
      <c r="AR66" s="32">
        <f t="shared" si="8"/>
        <v>-1.2541954660775227</v>
      </c>
      <c r="AS66" s="32">
        <f t="shared" si="8"/>
        <v>1.9417425635527668</v>
      </c>
      <c r="AT66" s="32">
        <f t="shared" si="8"/>
        <v>-2.375345478988428</v>
      </c>
      <c r="AU66" s="32">
        <f t="shared" si="8"/>
        <v>1.359597433775916</v>
      </c>
      <c r="AV66" s="32">
        <f t="shared" si="8"/>
        <v>-1.7565784679166647</v>
      </c>
      <c r="AW66" s="32">
        <f t="shared" si="8"/>
        <v>0.12773929691534985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9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19. Indices of total factor productivity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