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8" sheetId="1" r:id="rId1"/>
  </sheets>
  <definedNames>
    <definedName name="_xlnm.Print_Area" localSheetId="0">'table18'!$A$5:$AW$58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<sst xmlns="http://schemas.openxmlformats.org/spreadsheetml/2006/main" count="63" uniqueCount="63">
  <si>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</si>
  <si>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</si>
  <si>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</si>
  <si>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</si>
  <si>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</si>
  <si>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</si>
  <si>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</si>
  <si>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</si>
  <si>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</si>
  <si>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</si>
  <si>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</si>
  <si>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</si>
  <si>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</si>
  <si>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</si>
  <si>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</si>
  <si>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</si>
  <si>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</si>
  <si>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</si>
  <si>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</si>
  <si>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</si>
  <si>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</si>
  <si>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</si>
  <si>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</si>
  <si>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</si>
  <si>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</si>
  <si>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</si>
  <si>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</si>
  <si>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</si>
  <si>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</si>
  <si>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</si>
  <si>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</si>
  <si>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</si>
  <si>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</si>
  <si>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</si>
  <si>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</si>
  <si>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</si>
  <si>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</si>
  <si>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</si>
  <si>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</si>
  <si>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</si>
  <si>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</si>
  <si>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</si>
  <si>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</si>
  <si>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</si>
  <si>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</si>
  <si>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</si>
  <si>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</si>
  <si>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</si>
  <si>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</si>
  <si>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</si>
  <si>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</si>
  <si>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</si>
  <si>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</si>
  <si>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</si>
  <si>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</si>
  <si>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</si>
  <si>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</si>
  <si>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</si>
  <si>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18. Indices of other intermediate inputs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</si>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</sst>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55</v>
      </c>
      <c r="B3" s="27"/>
      <c r="C3" s="23"/>
      <c r="D3" s="23"/>
      <c r="E3" s="23"/>
      <c r="F3" s="23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51" s="17" customFormat="1" ht="12.75">
      <c r="A9" s="16">
        <v>1960</v>
      </c>
      <c r="B9" s="25">
        <v>0.39985976778217536</v>
      </c>
      <c r="C9" s="25">
        <v>0.4789904108199117</v>
      </c>
      <c r="D9" s="25">
        <v>0.3231462692167817</v>
      </c>
      <c r="E9" s="25">
        <v>1.8971229417202775</v>
      </c>
      <c r="F9" s="25">
        <v>0.5734416105358899</v>
      </c>
      <c r="G9" s="25">
        <v>0.09042496112197508</v>
      </c>
      <c r="H9" s="25">
        <v>0.09380783694137812</v>
      </c>
      <c r="I9" s="25">
        <v>0.360491527769194</v>
      </c>
      <c r="J9" s="25">
        <v>0.5579221867738675</v>
      </c>
      <c r="K9" s="25">
        <v>2.7799148494798738</v>
      </c>
      <c r="L9" s="25">
        <v>0.3659934232806143</v>
      </c>
      <c r="M9" s="25">
        <v>1.8823054581588976</v>
      </c>
      <c r="N9" s="25">
        <v>1.0977815079388953</v>
      </c>
      <c r="O9" s="25">
        <v>1.022500224741012</v>
      </c>
      <c r="P9" s="25">
        <v>0.4796244663944519</v>
      </c>
      <c r="Q9" s="25">
        <v>0.2738991334996554</v>
      </c>
      <c r="R9" s="25">
        <v>0.1003717854612913</v>
      </c>
      <c r="S9" s="25">
        <v>0.2225033265746797</v>
      </c>
      <c r="T9" s="25">
        <v>0.14929288838870539</v>
      </c>
      <c r="U9" s="25">
        <v>0.7203983209199667</v>
      </c>
      <c r="V9" s="25">
        <v>1.702277249648748</v>
      </c>
      <c r="W9" s="25">
        <v>1.1679186098846432</v>
      </c>
      <c r="X9" s="25">
        <v>0.4464136961735432</v>
      </c>
      <c r="Y9" s="25">
        <v>0.34111761617332637</v>
      </c>
      <c r="Z9" s="25">
        <v>0.5049412576993176</v>
      </c>
      <c r="AA9" s="25">
        <v>0.5748560135811724</v>
      </c>
      <c r="AB9" s="25">
        <v>1.2260271010293637</v>
      </c>
      <c r="AC9" s="25">
        <v>0.05078381220529268</v>
      </c>
      <c r="AD9" s="25">
        <v>0.19021950418823794</v>
      </c>
      <c r="AE9" s="25">
        <v>0.17291346155056656</v>
      </c>
      <c r="AF9" s="25">
        <v>0.04251788815919083</v>
      </c>
      <c r="AG9" s="25">
        <v>0.7704974326629563</v>
      </c>
      <c r="AH9" s="25">
        <v>0.8952020724860653</v>
      </c>
      <c r="AI9" s="25">
        <v>0.5088259638268952</v>
      </c>
      <c r="AJ9" s="25">
        <v>0.31036842880643095</v>
      </c>
      <c r="AK9" s="25">
        <v>0.7095047087042021</v>
      </c>
      <c r="AL9" s="25">
        <v>0.013226434009111554</v>
      </c>
      <c r="AM9" s="25">
        <v>0.20209242288900625</v>
      </c>
      <c r="AN9" s="25">
        <v>0.7839142661261916</v>
      </c>
      <c r="AO9" s="25">
        <v>0.443232133597085</v>
      </c>
      <c r="AP9" s="25">
        <v>1.5069974102594146</v>
      </c>
      <c r="AQ9" s="25">
        <v>0.16272651842657684</v>
      </c>
      <c r="AR9" s="25">
        <v>0.3472526707299026</v>
      </c>
      <c r="AS9" s="25">
        <v>0.12634731973216912</v>
      </c>
      <c r="AT9" s="25">
        <v>0.33822010713716677</v>
      </c>
      <c r="AU9" s="25">
        <v>1.434454126239332</v>
      </c>
      <c r="AV9" s="25">
        <v>0.11834141369746999</v>
      </c>
      <c r="AW9" s="25">
        <v>0.15801273957523063</v>
      </c>
      <c r="AY9" s="17">
        <v>1</v>
      </c>
    </row>
    <row r="10" spans="1:51" s="17" customFormat="1" ht="12.75">
      <c r="A10" s="16">
        <v>1961</v>
      </c>
      <c r="B10" s="25">
        <v>0.4103677794391943</v>
      </c>
      <c r="C10" s="25">
        <v>0.5288338885440127</v>
      </c>
      <c r="D10" s="25">
        <v>0.33596799105871844</v>
      </c>
      <c r="E10" s="25">
        <v>2.0172281320206373</v>
      </c>
      <c r="F10" s="25">
        <v>0.6120464087213204</v>
      </c>
      <c r="G10" s="25">
        <v>0.08751906351583992</v>
      </c>
      <c r="H10" s="25">
        <v>0.08496182948918034</v>
      </c>
      <c r="I10" s="25">
        <v>0.35852941247448317</v>
      </c>
      <c r="J10" s="25">
        <v>0.5302915003168409</v>
      </c>
      <c r="K10" s="25">
        <v>2.844878883869595</v>
      </c>
      <c r="L10" s="25">
        <v>0.37910878600548653</v>
      </c>
      <c r="M10" s="25">
        <v>1.8837140677432676</v>
      </c>
      <c r="N10" s="25">
        <v>1.0747648433978987</v>
      </c>
      <c r="O10" s="25">
        <v>1.1929145377498227</v>
      </c>
      <c r="P10" s="25">
        <v>0.47925308952190504</v>
      </c>
      <c r="Q10" s="25">
        <v>0.2809917721804775</v>
      </c>
      <c r="R10" s="25">
        <v>0.09730257641165306</v>
      </c>
      <c r="S10" s="25">
        <v>0.22628891227554182</v>
      </c>
      <c r="T10" s="25">
        <v>0.15117167850209032</v>
      </c>
      <c r="U10" s="25">
        <v>0.7244973032974477</v>
      </c>
      <c r="V10" s="25">
        <v>1.7665155128848355</v>
      </c>
      <c r="W10" s="25">
        <v>1.1940740545279334</v>
      </c>
      <c r="X10" s="25">
        <v>0.47186345936881746</v>
      </c>
      <c r="Y10" s="25">
        <v>0.32979484685592686</v>
      </c>
      <c r="Z10" s="25">
        <v>0.5182607179175468</v>
      </c>
      <c r="AA10" s="25">
        <v>0.579785421700457</v>
      </c>
      <c r="AB10" s="25">
        <v>1.3318090312160202</v>
      </c>
      <c r="AC10" s="25">
        <v>0.04956960439860348</v>
      </c>
      <c r="AD10" s="25">
        <v>0.1686845218300088</v>
      </c>
      <c r="AE10" s="25">
        <v>0.19718522009127007</v>
      </c>
      <c r="AF10" s="25">
        <v>0.042640544761663825</v>
      </c>
      <c r="AG10" s="25">
        <v>0.7702785334064242</v>
      </c>
      <c r="AH10" s="25">
        <v>0.9538335406709699</v>
      </c>
      <c r="AI10" s="25">
        <v>0.5313639247445587</v>
      </c>
      <c r="AJ10" s="25">
        <v>0.32075564435853793</v>
      </c>
      <c r="AK10" s="25">
        <v>0.7148613525328594</v>
      </c>
      <c r="AL10" s="25">
        <v>0.013232584154476944</v>
      </c>
      <c r="AM10" s="25">
        <v>0.20397563390936452</v>
      </c>
      <c r="AN10" s="25">
        <v>0.8299008478139</v>
      </c>
      <c r="AO10" s="25">
        <v>0.4287459018678788</v>
      </c>
      <c r="AP10" s="25">
        <v>1.622663258726962</v>
      </c>
      <c r="AQ10" s="25">
        <v>0.1648042511686582</v>
      </c>
      <c r="AR10" s="25">
        <v>0.33975601216615936</v>
      </c>
      <c r="AS10" s="25">
        <v>0.12542479303289156</v>
      </c>
      <c r="AT10" s="25">
        <v>0.34985615160354416</v>
      </c>
      <c r="AU10" s="25">
        <v>1.4707677278821458</v>
      </c>
      <c r="AV10" s="25">
        <v>0.11431667984343491</v>
      </c>
      <c r="AW10" s="25">
        <v>0.15959837633280505</v>
      </c>
      <c r="AY10" s="17">
        <v>1.0262792421335651</v>
      </c>
    </row>
    <row r="11" spans="1:51" s="17" customFormat="1" ht="12.75">
      <c r="A11" s="16">
        <v>1962</v>
      </c>
      <c r="B11" s="25">
        <v>0.4283199221592007</v>
      </c>
      <c r="C11" s="25">
        <v>0.5417928898867544</v>
      </c>
      <c r="D11" s="25">
        <v>0.4132833817796999</v>
      </c>
      <c r="E11" s="25">
        <v>2.236760683141017</v>
      </c>
      <c r="F11" s="25">
        <v>0.6775251534268374</v>
      </c>
      <c r="G11" s="25">
        <v>0.0834276703142677</v>
      </c>
      <c r="H11" s="25">
        <v>0.08456225579419471</v>
      </c>
      <c r="I11" s="25">
        <v>0.3730305597466397</v>
      </c>
      <c r="J11" s="25">
        <v>0.5488578172008869</v>
      </c>
      <c r="K11" s="25">
        <v>2.9322475407597435</v>
      </c>
      <c r="L11" s="25">
        <v>0.39439150604305984</v>
      </c>
      <c r="M11" s="25">
        <v>1.93380145206838</v>
      </c>
      <c r="N11" s="25">
        <v>1.070939692297819</v>
      </c>
      <c r="O11" s="25">
        <v>1.1441095394818863</v>
      </c>
      <c r="P11" s="25">
        <v>0.4975497488402958</v>
      </c>
      <c r="Q11" s="25">
        <v>0.2898977868469335</v>
      </c>
      <c r="R11" s="25">
        <v>0.09388288121183837</v>
      </c>
      <c r="S11" s="25">
        <v>0.22923150138928242</v>
      </c>
      <c r="T11" s="25">
        <v>0.15388048244335265</v>
      </c>
      <c r="U11" s="25">
        <v>0.7340406216807198</v>
      </c>
      <c r="V11" s="25">
        <v>1.7583521379981306</v>
      </c>
      <c r="W11" s="25">
        <v>1.1635634287866004</v>
      </c>
      <c r="X11" s="25">
        <v>0.49209953063751904</v>
      </c>
      <c r="Y11" s="25">
        <v>0.32662546533276215</v>
      </c>
      <c r="Z11" s="25">
        <v>0.5333479614150856</v>
      </c>
      <c r="AA11" s="25">
        <v>0.6235051830462843</v>
      </c>
      <c r="AB11" s="25">
        <v>1.3835872023816858</v>
      </c>
      <c r="AC11" s="25">
        <v>0.049777844670811776</v>
      </c>
      <c r="AD11" s="25">
        <v>0.1706978163484892</v>
      </c>
      <c r="AE11" s="25">
        <v>0.20637312235412164</v>
      </c>
      <c r="AF11" s="25">
        <v>0.04702242698718431</v>
      </c>
      <c r="AG11" s="25">
        <v>0.7698964767266661</v>
      </c>
      <c r="AH11" s="25">
        <v>0.9561803731395497</v>
      </c>
      <c r="AI11" s="25">
        <v>0.5336030422488728</v>
      </c>
      <c r="AJ11" s="25">
        <v>0.340267077470197</v>
      </c>
      <c r="AK11" s="25">
        <v>0.6833988687170615</v>
      </c>
      <c r="AL11" s="25">
        <v>0.012371763746856378</v>
      </c>
      <c r="AM11" s="25">
        <v>0.19624965541845324</v>
      </c>
      <c r="AN11" s="25">
        <v>0.8629174115375348</v>
      </c>
      <c r="AO11" s="25">
        <v>0.43452474871905233</v>
      </c>
      <c r="AP11" s="25">
        <v>1.7059424872836142</v>
      </c>
      <c r="AQ11" s="25">
        <v>0.1696595435536032</v>
      </c>
      <c r="AR11" s="25">
        <v>0.3486683447314753</v>
      </c>
      <c r="AS11" s="25">
        <v>0.13027155511237884</v>
      </c>
      <c r="AT11" s="25">
        <v>0.35608439918210555</v>
      </c>
      <c r="AU11" s="25">
        <v>1.4758207225067528</v>
      </c>
      <c r="AV11" s="25">
        <v>0.11644469363842537</v>
      </c>
      <c r="AW11" s="25">
        <v>0.17768232721566157</v>
      </c>
      <c r="AY11" s="17">
        <v>1.0711753386315401</v>
      </c>
    </row>
    <row r="12" spans="1:51" s="17" customFormat="1" ht="12.75">
      <c r="A12" s="16">
        <v>1963</v>
      </c>
      <c r="B12" s="25">
        <v>0.43289058777100287</v>
      </c>
      <c r="C12" s="25">
        <v>0.5698323266986308</v>
      </c>
      <c r="D12" s="25">
        <v>0.37795903638573836</v>
      </c>
      <c r="E12" s="25">
        <v>2.1351358113655</v>
      </c>
      <c r="F12" s="25">
        <v>0.6698745493800977</v>
      </c>
      <c r="G12" s="25">
        <v>0.08015938022679042</v>
      </c>
      <c r="H12" s="25">
        <v>0.08664924797109184</v>
      </c>
      <c r="I12" s="25">
        <v>0.38882138654190984</v>
      </c>
      <c r="J12" s="25">
        <v>0.5568711286129031</v>
      </c>
      <c r="K12" s="25">
        <v>3.006115529601873</v>
      </c>
      <c r="L12" s="25">
        <v>0.42045037789023854</v>
      </c>
      <c r="M12" s="25">
        <v>1.8710311311752215</v>
      </c>
      <c r="N12" s="25">
        <v>1.0478023927637212</v>
      </c>
      <c r="O12" s="25">
        <v>1.2325351917375635</v>
      </c>
      <c r="P12" s="25">
        <v>0.5110219287206689</v>
      </c>
      <c r="Q12" s="25">
        <v>0.31304765140159624</v>
      </c>
      <c r="R12" s="25">
        <v>0.08877391656144716</v>
      </c>
      <c r="S12" s="25">
        <v>0.21465368549416522</v>
      </c>
      <c r="T12" s="25">
        <v>0.1402842569739124</v>
      </c>
      <c r="U12" s="25">
        <v>0.7289121773157485</v>
      </c>
      <c r="V12" s="25">
        <v>1.7498707248563383</v>
      </c>
      <c r="W12" s="25">
        <v>1.1850351534341543</v>
      </c>
      <c r="X12" s="25">
        <v>0.5109951946292938</v>
      </c>
      <c r="Y12" s="25">
        <v>0.3935935866430015</v>
      </c>
      <c r="Z12" s="25">
        <v>0.5271755282121785</v>
      </c>
      <c r="AA12" s="25">
        <v>0.689678283984618</v>
      </c>
      <c r="AB12" s="25">
        <v>1.522058954272819</v>
      </c>
      <c r="AC12" s="25">
        <v>0.044847649901568615</v>
      </c>
      <c r="AD12" s="25">
        <v>0.14794938172308233</v>
      </c>
      <c r="AE12" s="25">
        <v>0.22445567636679556</v>
      </c>
      <c r="AF12" s="25">
        <v>0.04348082123637937</v>
      </c>
      <c r="AG12" s="25">
        <v>0.7069294578425269</v>
      </c>
      <c r="AH12" s="25">
        <v>0.9289707825158904</v>
      </c>
      <c r="AI12" s="25">
        <v>0.5516650890067095</v>
      </c>
      <c r="AJ12" s="25">
        <v>0.34653409740953184</v>
      </c>
      <c r="AK12" s="25">
        <v>0.6246412804073231</v>
      </c>
      <c r="AL12" s="25">
        <v>0.011489853380944024</v>
      </c>
      <c r="AM12" s="25">
        <v>0.19004065788016056</v>
      </c>
      <c r="AN12" s="25">
        <v>0.9682066252647417</v>
      </c>
      <c r="AO12" s="25">
        <v>0.45233873703574917</v>
      </c>
      <c r="AP12" s="25">
        <v>1.7072024565634354</v>
      </c>
      <c r="AQ12" s="25">
        <v>0.18002895879593384</v>
      </c>
      <c r="AR12" s="25">
        <v>0.3303381484887308</v>
      </c>
      <c r="AS12" s="25">
        <v>0.12051457671977822</v>
      </c>
      <c r="AT12" s="25">
        <v>0.36332748490133004</v>
      </c>
      <c r="AU12" s="25">
        <v>1.4501315146925084</v>
      </c>
      <c r="AV12" s="25">
        <v>0.10880846912272625</v>
      </c>
      <c r="AW12" s="25">
        <v>0.19357596696634025</v>
      </c>
      <c r="AY12" s="17">
        <v>1.0826060100320498</v>
      </c>
    </row>
    <row r="13" spans="1:51" s="17" customFormat="1" ht="12.75">
      <c r="A13" s="16">
        <v>1964</v>
      </c>
      <c r="B13" s="25">
        <v>0.45642838252576484</v>
      </c>
      <c r="C13" s="25">
        <v>0.5808685933152965</v>
      </c>
      <c r="D13" s="25">
        <v>0.360270202662604</v>
      </c>
      <c r="E13" s="25">
        <v>2.1099331184180175</v>
      </c>
      <c r="F13" s="25">
        <v>0.6531862289524509</v>
      </c>
      <c r="G13" s="25">
        <v>0.08167420601917752</v>
      </c>
      <c r="H13" s="25">
        <v>0.09507110311614793</v>
      </c>
      <c r="I13" s="25">
        <v>0.37345144212804643</v>
      </c>
      <c r="J13" s="25">
        <v>0.6065786318361831</v>
      </c>
      <c r="K13" s="25">
        <v>3.0675238637409024</v>
      </c>
      <c r="L13" s="25">
        <v>0.4178354715722525</v>
      </c>
      <c r="M13" s="25">
        <v>1.8383301254063307</v>
      </c>
      <c r="N13" s="25">
        <v>1.0417466598381986</v>
      </c>
      <c r="O13" s="25">
        <v>1.0760324429369452</v>
      </c>
      <c r="P13" s="25">
        <v>0.49002766315736623</v>
      </c>
      <c r="Q13" s="25">
        <v>0.3006264823490393</v>
      </c>
      <c r="R13" s="25">
        <v>0.08381619275913908</v>
      </c>
      <c r="S13" s="25">
        <v>0.22193504441661166</v>
      </c>
      <c r="T13" s="25">
        <v>0.14497962775142426</v>
      </c>
      <c r="U13" s="25">
        <v>0.7408285035480924</v>
      </c>
      <c r="V13" s="25">
        <v>1.759392667143921</v>
      </c>
      <c r="W13" s="25">
        <v>1.2087704654370133</v>
      </c>
      <c r="X13" s="25">
        <v>0.5375742564563317</v>
      </c>
      <c r="Y13" s="25">
        <v>0.3858527318362672</v>
      </c>
      <c r="Z13" s="25">
        <v>0.5249765929847131</v>
      </c>
      <c r="AA13" s="25">
        <v>0.6980862916138902</v>
      </c>
      <c r="AB13" s="25">
        <v>1.4286174858000522</v>
      </c>
      <c r="AC13" s="25">
        <v>0.040957111965446616</v>
      </c>
      <c r="AD13" s="25">
        <v>0.14411030301762445</v>
      </c>
      <c r="AE13" s="25">
        <v>0.1817993604554521</v>
      </c>
      <c r="AF13" s="25">
        <v>0.04698128872610661</v>
      </c>
      <c r="AG13" s="25">
        <v>0.7645163260477122</v>
      </c>
      <c r="AH13" s="25">
        <v>0.9032791281522784</v>
      </c>
      <c r="AI13" s="25">
        <v>0.5471409699959785</v>
      </c>
      <c r="AJ13" s="25">
        <v>0.3275321638918562</v>
      </c>
      <c r="AK13" s="25">
        <v>0.6437086206895108</v>
      </c>
      <c r="AL13" s="25">
        <v>0.010800835393149546</v>
      </c>
      <c r="AM13" s="25">
        <v>0.18265387844513326</v>
      </c>
      <c r="AN13" s="25">
        <v>0.9254540843542627</v>
      </c>
      <c r="AO13" s="25">
        <v>0.4575651055417864</v>
      </c>
      <c r="AP13" s="25">
        <v>1.5883143567032334</v>
      </c>
      <c r="AQ13" s="25">
        <v>0.17292559828287926</v>
      </c>
      <c r="AR13" s="25">
        <v>0.29565712282108225</v>
      </c>
      <c r="AS13" s="25">
        <v>0.11925727662063133</v>
      </c>
      <c r="AT13" s="25">
        <v>0.3554858538113231</v>
      </c>
      <c r="AU13" s="25">
        <v>1.387188405740823</v>
      </c>
      <c r="AV13" s="25">
        <v>0.10568151016827515</v>
      </c>
      <c r="AW13" s="25">
        <v>0.19072582192060294</v>
      </c>
      <c r="AY13" s="17">
        <v>1.1414711338861312</v>
      </c>
    </row>
    <row r="14" spans="1:51" s="17" customFormat="1" ht="12.75">
      <c r="A14" s="16">
        <v>1965</v>
      </c>
      <c r="B14" s="25">
        <v>0.5034814183723044</v>
      </c>
      <c r="C14" s="25">
        <v>0.648142545702747</v>
      </c>
      <c r="D14" s="25">
        <v>0.3858659808752225</v>
      </c>
      <c r="E14" s="25">
        <v>2.2863723879048954</v>
      </c>
      <c r="F14" s="25">
        <v>0.7306981286576322</v>
      </c>
      <c r="G14" s="25">
        <v>0.07272399210766087</v>
      </c>
      <c r="H14" s="25">
        <v>0.0962576821514031</v>
      </c>
      <c r="I14" s="25">
        <v>0.38788487199198407</v>
      </c>
      <c r="J14" s="25">
        <v>0.6845641365499583</v>
      </c>
      <c r="K14" s="25">
        <v>2.931203290042419</v>
      </c>
      <c r="L14" s="25">
        <v>0.41871027466368416</v>
      </c>
      <c r="M14" s="25">
        <v>1.7465555315697545</v>
      </c>
      <c r="N14" s="25">
        <v>0.9657197672194424</v>
      </c>
      <c r="O14" s="25">
        <v>1.0903110082418976</v>
      </c>
      <c r="P14" s="25">
        <v>0.48344533713425314</v>
      </c>
      <c r="Q14" s="25">
        <v>0.31230366470563053</v>
      </c>
      <c r="R14" s="25">
        <v>0.0746847292866887</v>
      </c>
      <c r="S14" s="25">
        <v>0.23270471005470872</v>
      </c>
      <c r="T14" s="25">
        <v>0.1431270000926897</v>
      </c>
      <c r="U14" s="25">
        <v>0.6907092129352986</v>
      </c>
      <c r="V14" s="25">
        <v>1.598151206979193</v>
      </c>
      <c r="W14" s="25">
        <v>1.163612734982877</v>
      </c>
      <c r="X14" s="25">
        <v>0.5421998435635855</v>
      </c>
      <c r="Y14" s="25">
        <v>0.3581653015247438</v>
      </c>
      <c r="Z14" s="25">
        <v>0.5846233148641632</v>
      </c>
      <c r="AA14" s="25">
        <v>0.6624980147730569</v>
      </c>
      <c r="AB14" s="25">
        <v>1.41510895098333</v>
      </c>
      <c r="AC14" s="25">
        <v>0.03626387143807466</v>
      </c>
      <c r="AD14" s="25">
        <v>0.13275704169198382</v>
      </c>
      <c r="AE14" s="25">
        <v>0.22225065661843854</v>
      </c>
      <c r="AF14" s="25">
        <v>0.058364282528414475</v>
      </c>
      <c r="AG14" s="25">
        <v>0.6988801212708083</v>
      </c>
      <c r="AH14" s="25">
        <v>0.8767324914277396</v>
      </c>
      <c r="AI14" s="25">
        <v>0.5894917626911612</v>
      </c>
      <c r="AJ14" s="25">
        <v>0.32881277092584954</v>
      </c>
      <c r="AK14" s="25">
        <v>0.6540984207639652</v>
      </c>
      <c r="AL14" s="25">
        <v>0.010105946360218953</v>
      </c>
      <c r="AM14" s="25">
        <v>0.1891029177926753</v>
      </c>
      <c r="AN14" s="25">
        <v>0.9153905392886563</v>
      </c>
      <c r="AO14" s="25">
        <v>0.4549020572815757</v>
      </c>
      <c r="AP14" s="25">
        <v>1.7476922653014326</v>
      </c>
      <c r="AQ14" s="25">
        <v>0.1589475683361907</v>
      </c>
      <c r="AR14" s="25">
        <v>0.32051422890206027</v>
      </c>
      <c r="AS14" s="25">
        <v>0.10904448957886677</v>
      </c>
      <c r="AT14" s="25">
        <v>0.3777494115059325</v>
      </c>
      <c r="AU14" s="25">
        <v>1.3277810325167765</v>
      </c>
      <c r="AV14" s="25">
        <v>0.09716346331492953</v>
      </c>
      <c r="AW14" s="25">
        <v>0.1940479224533101</v>
      </c>
      <c r="AY14" s="17">
        <v>1.2591449776627122</v>
      </c>
    </row>
    <row r="15" spans="1:51" s="17" customFormat="1" ht="12.75">
      <c r="A15" s="16">
        <v>1966</v>
      </c>
      <c r="B15" s="25">
        <v>0.5321032216726795</v>
      </c>
      <c r="C15" s="25">
        <v>0.6865432870916861</v>
      </c>
      <c r="D15" s="25">
        <v>0.3723541351072029</v>
      </c>
      <c r="E15" s="25">
        <v>2.1653659590853778</v>
      </c>
      <c r="F15" s="25">
        <v>0.7646899561124448</v>
      </c>
      <c r="G15" s="25">
        <v>0.07451757008219298</v>
      </c>
      <c r="H15" s="25">
        <v>0.0976122438798976</v>
      </c>
      <c r="I15" s="25">
        <v>0.4110965458693166</v>
      </c>
      <c r="J15" s="25">
        <v>0.673611546099615</v>
      </c>
      <c r="K15" s="25">
        <v>3.1880760556288736</v>
      </c>
      <c r="L15" s="25">
        <v>0.40544926263774395</v>
      </c>
      <c r="M15" s="25">
        <v>1.8403664028784645</v>
      </c>
      <c r="N15" s="25">
        <v>1.0491572340889883</v>
      </c>
      <c r="O15" s="25">
        <v>1.1890778780793032</v>
      </c>
      <c r="P15" s="25">
        <v>0.5221474786992271</v>
      </c>
      <c r="Q15" s="25">
        <v>0.33737878480603456</v>
      </c>
      <c r="R15" s="25">
        <v>0.0758204314568673</v>
      </c>
      <c r="S15" s="25">
        <v>0.23442274882073044</v>
      </c>
      <c r="T15" s="25">
        <v>0.14464274727517873</v>
      </c>
      <c r="U15" s="25">
        <v>0.7012790256570685</v>
      </c>
      <c r="V15" s="25">
        <v>1.7801565802269723</v>
      </c>
      <c r="W15" s="25">
        <v>1.3211128755597707</v>
      </c>
      <c r="X15" s="25">
        <v>0.5529907654585461</v>
      </c>
      <c r="Y15" s="25">
        <v>0.3960430798490417</v>
      </c>
      <c r="Z15" s="25">
        <v>0.5708721550211092</v>
      </c>
      <c r="AA15" s="25">
        <v>0.6802741274641945</v>
      </c>
      <c r="AB15" s="25">
        <v>1.6108326895805505</v>
      </c>
      <c r="AC15" s="25">
        <v>0.03757365207273934</v>
      </c>
      <c r="AD15" s="25">
        <v>0.11934879569674285</v>
      </c>
      <c r="AE15" s="25">
        <v>0.25713017921121706</v>
      </c>
      <c r="AF15" s="25">
        <v>0.053902516400052905</v>
      </c>
      <c r="AG15" s="25">
        <v>0.7399003784136768</v>
      </c>
      <c r="AH15" s="25">
        <v>0.9095562459269576</v>
      </c>
      <c r="AI15" s="25">
        <v>0.6315861992782631</v>
      </c>
      <c r="AJ15" s="25">
        <v>0.3215229117746942</v>
      </c>
      <c r="AK15" s="25">
        <v>0.6225903712667228</v>
      </c>
      <c r="AL15" s="25">
        <v>0.00975125642810846</v>
      </c>
      <c r="AM15" s="25">
        <v>0.202350101517674</v>
      </c>
      <c r="AN15" s="25">
        <v>0.9413880752676945</v>
      </c>
      <c r="AO15" s="25">
        <v>0.4781841463490155</v>
      </c>
      <c r="AP15" s="25">
        <v>1.9178065546755738</v>
      </c>
      <c r="AQ15" s="25">
        <v>0.18182331678783564</v>
      </c>
      <c r="AR15" s="25">
        <v>0.3406606050585334</v>
      </c>
      <c r="AS15" s="25">
        <v>0.10944180427652808</v>
      </c>
      <c r="AT15" s="25">
        <v>0.37395680641998347</v>
      </c>
      <c r="AU15" s="25">
        <v>1.4382432480446068</v>
      </c>
      <c r="AV15" s="25">
        <v>0.0975335603081376</v>
      </c>
      <c r="AW15" s="25">
        <v>0.18715496056698264</v>
      </c>
      <c r="AY15" s="17">
        <v>1.3307245803297323</v>
      </c>
    </row>
    <row r="16" spans="1:51" s="17" customFormat="1" ht="12.75">
      <c r="A16" s="16">
        <v>1967</v>
      </c>
      <c r="B16" s="25">
        <v>0.5639623276739414</v>
      </c>
      <c r="C16" s="25">
        <v>0.7382914923209695</v>
      </c>
      <c r="D16" s="25">
        <v>0.3868671109182379</v>
      </c>
      <c r="E16" s="25">
        <v>2.19879487984258</v>
      </c>
      <c r="F16" s="25">
        <v>0.8210358421103667</v>
      </c>
      <c r="G16" s="25">
        <v>0.08176013915060412</v>
      </c>
      <c r="H16" s="25">
        <v>0.10741180925062138</v>
      </c>
      <c r="I16" s="25">
        <v>0.47009678989127573</v>
      </c>
      <c r="J16" s="25">
        <v>0.7297073396003809</v>
      </c>
      <c r="K16" s="25">
        <v>3.294745766666076</v>
      </c>
      <c r="L16" s="25">
        <v>0.41693136209373216</v>
      </c>
      <c r="M16" s="25">
        <v>1.878100910375326</v>
      </c>
      <c r="N16" s="25">
        <v>1.023292364465643</v>
      </c>
      <c r="O16" s="25">
        <v>1.1989321515246119</v>
      </c>
      <c r="P16" s="25">
        <v>0.5280974798176311</v>
      </c>
      <c r="Q16" s="25">
        <v>0.35430871257671076</v>
      </c>
      <c r="R16" s="25">
        <v>0.08486650091337823</v>
      </c>
      <c r="S16" s="25">
        <v>0.2463810029062068</v>
      </c>
      <c r="T16" s="25">
        <v>0.16502809816373398</v>
      </c>
      <c r="U16" s="25">
        <v>0.6979656235367933</v>
      </c>
      <c r="V16" s="25">
        <v>1.786871116033036</v>
      </c>
      <c r="W16" s="25">
        <v>1.3131554405731631</v>
      </c>
      <c r="X16" s="25">
        <v>0.5631188537943657</v>
      </c>
      <c r="Y16" s="25">
        <v>0.4024964467629588</v>
      </c>
      <c r="Z16" s="25">
        <v>0.6299628250443241</v>
      </c>
      <c r="AA16" s="25">
        <v>0.6504122766814946</v>
      </c>
      <c r="AB16" s="25">
        <v>1.5930798229189604</v>
      </c>
      <c r="AC16" s="25">
        <v>0.043453184842796734</v>
      </c>
      <c r="AD16" s="25">
        <v>0.13082387606205928</v>
      </c>
      <c r="AE16" s="25">
        <v>0.30736184006671313</v>
      </c>
      <c r="AF16" s="25">
        <v>0.06116273728650554</v>
      </c>
      <c r="AG16" s="25">
        <v>0.8193526507169484</v>
      </c>
      <c r="AH16" s="25">
        <v>0.9339224287652762</v>
      </c>
      <c r="AI16" s="25">
        <v>0.6255846570958942</v>
      </c>
      <c r="AJ16" s="25">
        <v>0.34685210868765604</v>
      </c>
      <c r="AK16" s="25">
        <v>0.655747635142281</v>
      </c>
      <c r="AL16" s="25">
        <v>0.010195988711864137</v>
      </c>
      <c r="AM16" s="25">
        <v>0.209826035394273</v>
      </c>
      <c r="AN16" s="25">
        <v>0.9896504106307951</v>
      </c>
      <c r="AO16" s="25">
        <v>0.5028357210591075</v>
      </c>
      <c r="AP16" s="25">
        <v>1.9405334101078384</v>
      </c>
      <c r="AQ16" s="25">
        <v>0.17235720713054967</v>
      </c>
      <c r="AR16" s="25">
        <v>0.3295631593548366</v>
      </c>
      <c r="AS16" s="25">
        <v>0.13146203895506595</v>
      </c>
      <c r="AT16" s="25">
        <v>0.40133423221792786</v>
      </c>
      <c r="AU16" s="25">
        <v>1.501166185288199</v>
      </c>
      <c r="AV16" s="25">
        <v>0.09664164603492023</v>
      </c>
      <c r="AW16" s="25">
        <v>0.2212821874018955</v>
      </c>
      <c r="AY16" s="17">
        <v>1.4104002780823934</v>
      </c>
    </row>
    <row r="17" spans="1:51" s="17" customFormat="1" ht="12.75">
      <c r="A17" s="16">
        <v>1968</v>
      </c>
      <c r="B17" s="25">
        <v>0.5640632493409056</v>
      </c>
      <c r="C17" s="25">
        <v>0.7480076182992201</v>
      </c>
      <c r="D17" s="25">
        <v>0.43053982497400684</v>
      </c>
      <c r="E17" s="25">
        <v>2.242766473990512</v>
      </c>
      <c r="F17" s="25">
        <v>0.7857522223160921</v>
      </c>
      <c r="G17" s="25">
        <v>0.08207823587339094</v>
      </c>
      <c r="H17" s="25">
        <v>0.09884222701845706</v>
      </c>
      <c r="I17" s="25">
        <v>0.4524406090769732</v>
      </c>
      <c r="J17" s="25">
        <v>0.7370655930195913</v>
      </c>
      <c r="K17" s="25">
        <v>3.2986191515559304</v>
      </c>
      <c r="L17" s="25">
        <v>0.45597373958639015</v>
      </c>
      <c r="M17" s="25">
        <v>1.9556179903687694</v>
      </c>
      <c r="N17" s="25">
        <v>1.005106135444355</v>
      </c>
      <c r="O17" s="25">
        <v>1.2433250601553252</v>
      </c>
      <c r="P17" s="25">
        <v>0.5611891155797896</v>
      </c>
      <c r="Q17" s="25">
        <v>0.3594309676681629</v>
      </c>
      <c r="R17" s="25">
        <v>0.08097070508496884</v>
      </c>
      <c r="S17" s="25">
        <v>0.2660499082193286</v>
      </c>
      <c r="T17" s="25">
        <v>0.1610715879663745</v>
      </c>
      <c r="U17" s="25">
        <v>0.6828467876485497</v>
      </c>
      <c r="V17" s="25">
        <v>1.8012158600286892</v>
      </c>
      <c r="W17" s="25">
        <v>1.3055174840464168</v>
      </c>
      <c r="X17" s="25">
        <v>0.5706512086581929</v>
      </c>
      <c r="Y17" s="25">
        <v>0.3969826368017567</v>
      </c>
      <c r="Z17" s="25">
        <v>0.6317932114588531</v>
      </c>
      <c r="AA17" s="25">
        <v>0.630847021294225</v>
      </c>
      <c r="AB17" s="25">
        <v>1.6188975447286695</v>
      </c>
      <c r="AC17" s="25">
        <v>0.04173260211667072</v>
      </c>
      <c r="AD17" s="25">
        <v>0.1276099352531279</v>
      </c>
      <c r="AE17" s="25">
        <v>0.2857624642550322</v>
      </c>
      <c r="AF17" s="25">
        <v>0.057663697463580535</v>
      </c>
      <c r="AG17" s="25">
        <v>0.8293741145976662</v>
      </c>
      <c r="AH17" s="25">
        <v>0.9178180510677335</v>
      </c>
      <c r="AI17" s="25">
        <v>0.6893208544589903</v>
      </c>
      <c r="AJ17" s="25">
        <v>0.3334593168608392</v>
      </c>
      <c r="AK17" s="25">
        <v>0.7041123014976478</v>
      </c>
      <c r="AL17" s="25">
        <v>0.009681730895481059</v>
      </c>
      <c r="AM17" s="25">
        <v>0.20750615323424512</v>
      </c>
      <c r="AN17" s="25">
        <v>0.9777252835253274</v>
      </c>
      <c r="AO17" s="25">
        <v>0.4837047527168462</v>
      </c>
      <c r="AP17" s="25">
        <v>2.05273084820621</v>
      </c>
      <c r="AQ17" s="25">
        <v>0.17738970914178373</v>
      </c>
      <c r="AR17" s="25">
        <v>0.3528085009759784</v>
      </c>
      <c r="AS17" s="25">
        <v>0.13082052305293834</v>
      </c>
      <c r="AT17" s="25">
        <v>0.3802360091242983</v>
      </c>
      <c r="AU17" s="25">
        <v>1.5151120150154216</v>
      </c>
      <c r="AV17" s="25">
        <v>0.10669382577498203</v>
      </c>
      <c r="AW17" s="25">
        <v>0.2489464350656832</v>
      </c>
      <c r="AY17" s="17">
        <v>1.410652670733757</v>
      </c>
    </row>
    <row r="18" spans="1:51" s="17" customFormat="1" ht="12.75">
      <c r="A18" s="16">
        <v>1969</v>
      </c>
      <c r="B18" s="25">
        <v>0.5480763583133669</v>
      </c>
      <c r="C18" s="25">
        <v>0.7862155997161828</v>
      </c>
      <c r="D18" s="25">
        <v>0.4871634662704691</v>
      </c>
      <c r="E18" s="25">
        <v>2.1895434223739882</v>
      </c>
      <c r="F18" s="25">
        <v>0.9394383827584858</v>
      </c>
      <c r="G18" s="25">
        <v>0.07795080564371872</v>
      </c>
      <c r="H18" s="25">
        <v>0.1009238643831067</v>
      </c>
      <c r="I18" s="25">
        <v>0.45157956866314386</v>
      </c>
      <c r="J18" s="25">
        <v>0.7203982598336822</v>
      </c>
      <c r="K18" s="25">
        <v>3.2206438593083777</v>
      </c>
      <c r="L18" s="25">
        <v>0.4351557322176326</v>
      </c>
      <c r="M18" s="25">
        <v>1.7915882415297553</v>
      </c>
      <c r="N18" s="25">
        <v>0.9771469872200168</v>
      </c>
      <c r="O18" s="25">
        <v>1.3702151176060344</v>
      </c>
      <c r="P18" s="25">
        <v>0.5652816800119802</v>
      </c>
      <c r="Q18" s="25">
        <v>0.34252595129271907</v>
      </c>
      <c r="R18" s="25">
        <v>0.0778991553238265</v>
      </c>
      <c r="S18" s="25">
        <v>0.25581234479389847</v>
      </c>
      <c r="T18" s="25">
        <v>0.16334026880111682</v>
      </c>
      <c r="U18" s="25">
        <v>0.6942287545633802</v>
      </c>
      <c r="V18" s="25">
        <v>1.7171279690811896</v>
      </c>
      <c r="W18" s="25">
        <v>1.3099869629540415</v>
      </c>
      <c r="X18" s="25">
        <v>0.553489530403355</v>
      </c>
      <c r="Y18" s="25">
        <v>0.41724279236499223</v>
      </c>
      <c r="Z18" s="25">
        <v>0.6377735065512198</v>
      </c>
      <c r="AA18" s="25">
        <v>0.6435898436682416</v>
      </c>
      <c r="AB18" s="25">
        <v>1.6655217425214206</v>
      </c>
      <c r="AC18" s="25">
        <v>0.03963717547621147</v>
      </c>
      <c r="AD18" s="25">
        <v>0.11519906790619</v>
      </c>
      <c r="AE18" s="25">
        <v>0.3353675970286305</v>
      </c>
      <c r="AF18" s="25">
        <v>0.06147030574903627</v>
      </c>
      <c r="AG18" s="25">
        <v>0.8081268412898366</v>
      </c>
      <c r="AH18" s="25">
        <v>0.9095361574850565</v>
      </c>
      <c r="AI18" s="25">
        <v>0.7637992280958142</v>
      </c>
      <c r="AJ18" s="25">
        <v>0.3346042449075365</v>
      </c>
      <c r="AK18" s="25">
        <v>0.765288592999727</v>
      </c>
      <c r="AL18" s="25">
        <v>0.008443177775842697</v>
      </c>
      <c r="AM18" s="25">
        <v>0.2212304827340425</v>
      </c>
      <c r="AN18" s="25">
        <v>1.0097734068237327</v>
      </c>
      <c r="AO18" s="25">
        <v>0.4769685073904241</v>
      </c>
      <c r="AP18" s="25">
        <v>2.201270468238189</v>
      </c>
      <c r="AQ18" s="25">
        <v>0.18187805921950143</v>
      </c>
      <c r="AR18" s="25">
        <v>0.36033834625699024</v>
      </c>
      <c r="AS18" s="25">
        <v>0.1313083404290866</v>
      </c>
      <c r="AT18" s="25">
        <v>0.37195546538038476</v>
      </c>
      <c r="AU18" s="25">
        <v>1.5634780962923835</v>
      </c>
      <c r="AV18" s="25">
        <v>0.1021834568385172</v>
      </c>
      <c r="AW18" s="25">
        <v>0.23042145067846187</v>
      </c>
      <c r="AY18" s="17">
        <v>1.3706714265185411</v>
      </c>
    </row>
    <row r="19" spans="1:51" s="17" customFormat="1" ht="12.75">
      <c r="A19" s="16">
        <v>1970</v>
      </c>
      <c r="B19" s="25">
        <v>0.5589602759577533</v>
      </c>
      <c r="C19" s="25">
        <v>0.7974866961249876</v>
      </c>
      <c r="D19" s="25">
        <v>0.4368834190657817</v>
      </c>
      <c r="E19" s="25">
        <v>2.1544184578555976</v>
      </c>
      <c r="F19" s="25">
        <v>1.0303024317554146</v>
      </c>
      <c r="G19" s="25">
        <v>0.07725725013074898</v>
      </c>
      <c r="H19" s="25">
        <v>0.09934945230086834</v>
      </c>
      <c r="I19" s="25">
        <v>0.5349684458607584</v>
      </c>
      <c r="J19" s="25">
        <v>0.7117861487029755</v>
      </c>
      <c r="K19" s="25">
        <v>3.257873452565409</v>
      </c>
      <c r="L19" s="25">
        <v>0.47352838916271167</v>
      </c>
      <c r="M19" s="25">
        <v>1.7682754887984322</v>
      </c>
      <c r="N19" s="25">
        <v>0.9934836658404669</v>
      </c>
      <c r="O19" s="25">
        <v>1.3742483035122786</v>
      </c>
      <c r="P19" s="25">
        <v>0.5530513789903791</v>
      </c>
      <c r="Q19" s="25">
        <v>0.34189140126594775</v>
      </c>
      <c r="R19" s="25">
        <v>0.07458811000339241</v>
      </c>
      <c r="S19" s="25">
        <v>0.2621157650836949</v>
      </c>
      <c r="T19" s="25">
        <v>0.16020095693419018</v>
      </c>
      <c r="U19" s="25">
        <v>0.7090831777334788</v>
      </c>
      <c r="V19" s="25">
        <v>1.678151122383711</v>
      </c>
      <c r="W19" s="25">
        <v>1.289742345268314</v>
      </c>
      <c r="X19" s="25">
        <v>0.5812850553650052</v>
      </c>
      <c r="Y19" s="25">
        <v>0.43481983619424197</v>
      </c>
      <c r="Z19" s="25">
        <v>0.6523286811983549</v>
      </c>
      <c r="AA19" s="25">
        <v>0.6374169935355745</v>
      </c>
      <c r="AB19" s="25">
        <v>1.8166248352042706</v>
      </c>
      <c r="AC19" s="25">
        <v>0.041705090420495534</v>
      </c>
      <c r="AD19" s="25">
        <v>0.11235698974235654</v>
      </c>
      <c r="AE19" s="25">
        <v>0.34229338402889053</v>
      </c>
      <c r="AF19" s="25">
        <v>0.06257960873066135</v>
      </c>
      <c r="AG19" s="25">
        <v>0.8196528663572876</v>
      </c>
      <c r="AH19" s="25">
        <v>0.9130469887843181</v>
      </c>
      <c r="AI19" s="25">
        <v>0.7324140695739697</v>
      </c>
      <c r="AJ19" s="25">
        <v>0.3381385012182353</v>
      </c>
      <c r="AK19" s="25">
        <v>0.7254074688583853</v>
      </c>
      <c r="AL19" s="25">
        <v>0.008274895409658905</v>
      </c>
      <c r="AM19" s="25">
        <v>0.2201696832093717</v>
      </c>
      <c r="AN19" s="25">
        <v>1.025370966265603</v>
      </c>
      <c r="AO19" s="25">
        <v>0.494461233593617</v>
      </c>
      <c r="AP19" s="25">
        <v>2.06585385675451</v>
      </c>
      <c r="AQ19" s="25">
        <v>0.18785372627209065</v>
      </c>
      <c r="AR19" s="25">
        <v>0.360582347914587</v>
      </c>
      <c r="AS19" s="25">
        <v>0.12879264434859755</v>
      </c>
      <c r="AT19" s="25">
        <v>0.3942125256128063</v>
      </c>
      <c r="AU19" s="25">
        <v>1.5863090101589647</v>
      </c>
      <c r="AV19" s="25">
        <v>0.1032977996397846</v>
      </c>
      <c r="AW19" s="25">
        <v>0.22520947974826094</v>
      </c>
      <c r="AY19" s="17">
        <v>1.3978907631993833</v>
      </c>
    </row>
    <row r="20" spans="1:51" s="17" customFormat="1" ht="12.75">
      <c r="A20" s="16">
        <v>1971</v>
      </c>
      <c r="B20" s="25">
        <v>0.595545065839414</v>
      </c>
      <c r="C20" s="25">
        <v>0.8066490632520892</v>
      </c>
      <c r="D20" s="25">
        <v>0.4790258954579971</v>
      </c>
      <c r="E20" s="25">
        <v>2.335877074685361</v>
      </c>
      <c r="F20" s="25">
        <v>1.179516663593281</v>
      </c>
      <c r="G20" s="25">
        <v>0.07398326162263809</v>
      </c>
      <c r="H20" s="25">
        <v>0.09079768446819375</v>
      </c>
      <c r="I20" s="25">
        <v>0.4799471561776906</v>
      </c>
      <c r="J20" s="25">
        <v>0.7481949097365048</v>
      </c>
      <c r="K20" s="25">
        <v>3.249970341370567</v>
      </c>
      <c r="L20" s="25">
        <v>0.4683707336498623</v>
      </c>
      <c r="M20" s="25">
        <v>1.6368801189207034</v>
      </c>
      <c r="N20" s="25">
        <v>0.9706293675388139</v>
      </c>
      <c r="O20" s="25">
        <v>1.4730795004298285</v>
      </c>
      <c r="P20" s="25">
        <v>0.5495657193130159</v>
      </c>
      <c r="Q20" s="25">
        <v>0.3571820756948913</v>
      </c>
      <c r="R20" s="25">
        <v>0.07145468799672094</v>
      </c>
      <c r="S20" s="25">
        <v>0.25605262645464305</v>
      </c>
      <c r="T20" s="25">
        <v>0.15285293384409904</v>
      </c>
      <c r="U20" s="25">
        <v>0.6735608581608178</v>
      </c>
      <c r="V20" s="25">
        <v>1.7189535918991665</v>
      </c>
      <c r="W20" s="25">
        <v>1.3011452824796554</v>
      </c>
      <c r="X20" s="25">
        <v>0.5847277266667836</v>
      </c>
      <c r="Y20" s="25">
        <v>0.43238730193208313</v>
      </c>
      <c r="Z20" s="25">
        <v>0.6331824585448198</v>
      </c>
      <c r="AA20" s="25">
        <v>0.6652291628060909</v>
      </c>
      <c r="AB20" s="25">
        <v>1.829120120555045</v>
      </c>
      <c r="AC20" s="25">
        <v>0.04072174950115059</v>
      </c>
      <c r="AD20" s="25">
        <v>0.10340635591138435</v>
      </c>
      <c r="AE20" s="25">
        <v>0.34126237761491746</v>
      </c>
      <c r="AF20" s="25">
        <v>0.06979879766871498</v>
      </c>
      <c r="AG20" s="25">
        <v>0.7901408496985063</v>
      </c>
      <c r="AH20" s="25">
        <v>0.9380296400280289</v>
      </c>
      <c r="AI20" s="25">
        <v>0.7837989375015436</v>
      </c>
      <c r="AJ20" s="25">
        <v>0.3234254583226505</v>
      </c>
      <c r="AK20" s="25">
        <v>0.7521455799655025</v>
      </c>
      <c r="AL20" s="25">
        <v>0.007529793726869834</v>
      </c>
      <c r="AM20" s="25">
        <v>0.23311546825747578</v>
      </c>
      <c r="AN20" s="25">
        <v>1.0658087162550425</v>
      </c>
      <c r="AO20" s="25">
        <v>0.4882606992120634</v>
      </c>
      <c r="AP20" s="25">
        <v>2.3100946166583123</v>
      </c>
      <c r="AQ20" s="25">
        <v>0.17890510257009193</v>
      </c>
      <c r="AR20" s="25">
        <v>0.3527601933482819</v>
      </c>
      <c r="AS20" s="25">
        <v>0.13285915173149931</v>
      </c>
      <c r="AT20" s="25">
        <v>0.38365671749113894</v>
      </c>
      <c r="AU20" s="25">
        <v>1.5588772756892084</v>
      </c>
      <c r="AV20" s="25">
        <v>0.10282097838551502</v>
      </c>
      <c r="AW20" s="25">
        <v>0.2402083523515323</v>
      </c>
      <c r="AY20" s="17">
        <v>1.489384813937667</v>
      </c>
    </row>
    <row r="21" spans="1:51" s="17" customFormat="1" ht="12.75">
      <c r="A21" s="16">
        <v>1972</v>
      </c>
      <c r="B21" s="25">
        <v>0.5660513979068333</v>
      </c>
      <c r="C21" s="25">
        <v>0.7586028800602506</v>
      </c>
      <c r="D21" s="25">
        <v>0.5489346440974328</v>
      </c>
      <c r="E21" s="25">
        <v>2.0832514371497544</v>
      </c>
      <c r="F21" s="25">
        <v>1.2302462528432374</v>
      </c>
      <c r="G21" s="25">
        <v>0.06848890450323136</v>
      </c>
      <c r="H21" s="25">
        <v>0.0855217468186648</v>
      </c>
      <c r="I21" s="25">
        <v>0.4833099703588361</v>
      </c>
      <c r="J21" s="25">
        <v>0.7120452309399056</v>
      </c>
      <c r="K21" s="25">
        <v>3.3622497450407245</v>
      </c>
      <c r="L21" s="25">
        <v>0.465798871893812</v>
      </c>
      <c r="M21" s="25">
        <v>1.7417691743712007</v>
      </c>
      <c r="N21" s="25">
        <v>1.0255004276136814</v>
      </c>
      <c r="O21" s="25">
        <v>1.7350702790154289</v>
      </c>
      <c r="P21" s="25">
        <v>0.5928916085834983</v>
      </c>
      <c r="Q21" s="25">
        <v>0.3557056076032782</v>
      </c>
      <c r="R21" s="25">
        <v>0.06657197946169832</v>
      </c>
      <c r="S21" s="25">
        <v>0.23433874493141763</v>
      </c>
      <c r="T21" s="25">
        <v>0.1417978258742617</v>
      </c>
      <c r="U21" s="25">
        <v>0.6503955966888362</v>
      </c>
      <c r="V21" s="25">
        <v>1.8402046702808088</v>
      </c>
      <c r="W21" s="25">
        <v>1.346250593085619</v>
      </c>
      <c r="X21" s="25">
        <v>0.5275442797774061</v>
      </c>
      <c r="Y21" s="25">
        <v>0.4244641530567295</v>
      </c>
      <c r="Z21" s="25">
        <v>0.6317553522796753</v>
      </c>
      <c r="AA21" s="25">
        <v>0.6400631291066621</v>
      </c>
      <c r="AB21" s="25">
        <v>2.159144842948802</v>
      </c>
      <c r="AC21" s="25">
        <v>0.037370322877991316</v>
      </c>
      <c r="AD21" s="25">
        <v>0.09732670139325954</v>
      </c>
      <c r="AE21" s="25">
        <v>0.4164977170003946</v>
      </c>
      <c r="AF21" s="25">
        <v>0.07441824486184426</v>
      </c>
      <c r="AG21" s="25">
        <v>0.7593036585243492</v>
      </c>
      <c r="AH21" s="25">
        <v>0.9251644569925233</v>
      </c>
      <c r="AI21" s="25">
        <v>0.8826739448359924</v>
      </c>
      <c r="AJ21" s="25">
        <v>0.3049348090977391</v>
      </c>
      <c r="AK21" s="25">
        <v>0.7068109619256668</v>
      </c>
      <c r="AL21" s="25">
        <v>0.006373616045688189</v>
      </c>
      <c r="AM21" s="25">
        <v>0.23436449933300438</v>
      </c>
      <c r="AN21" s="25">
        <v>1.0706618207737661</v>
      </c>
      <c r="AO21" s="25">
        <v>0.5288771321010934</v>
      </c>
      <c r="AP21" s="25">
        <v>2.722055136764651</v>
      </c>
      <c r="AQ21" s="25">
        <v>0.1706306415558112</v>
      </c>
      <c r="AR21" s="25">
        <v>0.3539642312364881</v>
      </c>
      <c r="AS21" s="25">
        <v>0.12993580956803194</v>
      </c>
      <c r="AT21" s="25">
        <v>0.4036456257310115</v>
      </c>
      <c r="AU21" s="25">
        <v>1.6143670120282947</v>
      </c>
      <c r="AV21" s="25">
        <v>0.1082941016509264</v>
      </c>
      <c r="AW21" s="25">
        <v>0.2588291486924906</v>
      </c>
      <c r="AY21" s="17">
        <v>1.4156247852752</v>
      </c>
    </row>
    <row r="22" spans="1:51" s="17" customFormat="1" ht="12.75">
      <c r="A22" s="16">
        <v>1973</v>
      </c>
      <c r="B22" s="25">
        <v>0.5930800621458707</v>
      </c>
      <c r="C22" s="25">
        <v>0.8424777107405487</v>
      </c>
      <c r="D22" s="25">
        <v>0.56275184337114</v>
      </c>
      <c r="E22" s="25">
        <v>2.2233659654188567</v>
      </c>
      <c r="F22" s="25">
        <v>1.0907243338939467</v>
      </c>
      <c r="G22" s="25">
        <v>0.07011362879466194</v>
      </c>
      <c r="H22" s="25">
        <v>0.09533289343248086</v>
      </c>
      <c r="I22" s="25">
        <v>0.517723446035141</v>
      </c>
      <c r="J22" s="25">
        <v>0.7975389498398628</v>
      </c>
      <c r="K22" s="25">
        <v>3.1683052076826015</v>
      </c>
      <c r="L22" s="25">
        <v>0.5014851535847578</v>
      </c>
      <c r="M22" s="25">
        <v>1.7452076764560815</v>
      </c>
      <c r="N22" s="25">
        <v>1.054716966748509</v>
      </c>
      <c r="O22" s="25">
        <v>1.6695955756494731</v>
      </c>
      <c r="P22" s="25">
        <v>0.5817176947611036</v>
      </c>
      <c r="Q22" s="25">
        <v>0.3658476084752977</v>
      </c>
      <c r="R22" s="25">
        <v>0.06664380847504031</v>
      </c>
      <c r="S22" s="25">
        <v>0.24861509075724408</v>
      </c>
      <c r="T22" s="25">
        <v>0.1662216078628471</v>
      </c>
      <c r="U22" s="25">
        <v>0.7134212681194181</v>
      </c>
      <c r="V22" s="25">
        <v>1.8468829595668814</v>
      </c>
      <c r="W22" s="25">
        <v>1.3567888509866017</v>
      </c>
      <c r="X22" s="25">
        <v>0.5882722294716776</v>
      </c>
      <c r="Y22" s="25">
        <v>0.44277758856244254</v>
      </c>
      <c r="Z22" s="25">
        <v>0.6594408911882229</v>
      </c>
      <c r="AA22" s="25">
        <v>0.6727221482146898</v>
      </c>
      <c r="AB22" s="25">
        <v>2.2668648985470328</v>
      </c>
      <c r="AC22" s="25">
        <v>0.0376754733742009</v>
      </c>
      <c r="AD22" s="25">
        <v>0.09554085118572792</v>
      </c>
      <c r="AE22" s="25">
        <v>0.43863510966035396</v>
      </c>
      <c r="AF22" s="25">
        <v>0.07344475433303618</v>
      </c>
      <c r="AG22" s="25">
        <v>0.7619469034491799</v>
      </c>
      <c r="AH22" s="25">
        <v>0.9068645153272104</v>
      </c>
      <c r="AI22" s="25">
        <v>0.996171450768139</v>
      </c>
      <c r="AJ22" s="25">
        <v>0.33178741113602317</v>
      </c>
      <c r="AK22" s="25">
        <v>0.7220318160900593</v>
      </c>
      <c r="AL22" s="25">
        <v>0.0070601896613388705</v>
      </c>
      <c r="AM22" s="25">
        <v>0.24155343786265776</v>
      </c>
      <c r="AN22" s="25">
        <v>1.165198649130635</v>
      </c>
      <c r="AO22" s="25">
        <v>0.5523574443740461</v>
      </c>
      <c r="AP22" s="25">
        <v>2.8785911754339137</v>
      </c>
      <c r="AQ22" s="25">
        <v>0.1712193867264723</v>
      </c>
      <c r="AR22" s="25">
        <v>0.3794491948959614</v>
      </c>
      <c r="AS22" s="25">
        <v>0.1261668767248663</v>
      </c>
      <c r="AT22" s="25">
        <v>0.40217660924676957</v>
      </c>
      <c r="AU22" s="25">
        <v>1.590343471774527</v>
      </c>
      <c r="AV22" s="25">
        <v>0.12072233495351607</v>
      </c>
      <c r="AW22" s="25">
        <v>0.24758307019472925</v>
      </c>
      <c r="AY22" s="17">
        <v>1.4832201434902863</v>
      </c>
    </row>
    <row r="23" spans="1:51" s="17" customFormat="1" ht="12.75">
      <c r="A23" s="16">
        <v>1974</v>
      </c>
      <c r="B23" s="25">
        <v>0.525788903191425</v>
      </c>
      <c r="C23" s="25">
        <v>0.7632503499674824</v>
      </c>
      <c r="D23" s="25">
        <v>0.4497099037255253</v>
      </c>
      <c r="E23" s="25">
        <v>2.1957136080527837</v>
      </c>
      <c r="F23" s="25">
        <v>0.9686682399442338</v>
      </c>
      <c r="G23" s="25">
        <v>0.06759433209601952</v>
      </c>
      <c r="H23" s="25">
        <v>0.09012824521045117</v>
      </c>
      <c r="I23" s="25">
        <v>0.48045069637284427</v>
      </c>
      <c r="J23" s="25">
        <v>0.7033585087343014</v>
      </c>
      <c r="K23" s="25">
        <v>2.8497024867152687</v>
      </c>
      <c r="L23" s="25">
        <v>0.4946166400498722</v>
      </c>
      <c r="M23" s="25">
        <v>1.6552082398045915</v>
      </c>
      <c r="N23" s="25">
        <v>0.953468344932742</v>
      </c>
      <c r="O23" s="25">
        <v>1.2888572144591899</v>
      </c>
      <c r="P23" s="25">
        <v>0.5584091346845327</v>
      </c>
      <c r="Q23" s="25">
        <v>0.3662112424227879</v>
      </c>
      <c r="R23" s="25">
        <v>0.06823278073758728</v>
      </c>
      <c r="S23" s="25">
        <v>0.2456947325275346</v>
      </c>
      <c r="T23" s="25">
        <v>0.16499024835960832</v>
      </c>
      <c r="U23" s="25">
        <v>0.6694946679545705</v>
      </c>
      <c r="V23" s="25">
        <v>1.6094256763929442</v>
      </c>
      <c r="W23" s="25">
        <v>1.1729410776483822</v>
      </c>
      <c r="X23" s="25">
        <v>0.5323821581435773</v>
      </c>
      <c r="Y23" s="25">
        <v>0.4297123995185367</v>
      </c>
      <c r="Z23" s="25">
        <v>0.5721829864989213</v>
      </c>
      <c r="AA23" s="25">
        <v>0.6200291124312455</v>
      </c>
      <c r="AB23" s="25">
        <v>1.8381279575580318</v>
      </c>
      <c r="AC23" s="25">
        <v>0.03595399614274196</v>
      </c>
      <c r="AD23" s="25">
        <v>0.09689172287700211</v>
      </c>
      <c r="AE23" s="25">
        <v>0.2982212277823236</v>
      </c>
      <c r="AF23" s="25">
        <v>0.07578883749699508</v>
      </c>
      <c r="AG23" s="25">
        <v>0.8317291468191332</v>
      </c>
      <c r="AH23" s="25">
        <v>0.8695909192405101</v>
      </c>
      <c r="AI23" s="25">
        <v>0.9007005440667692</v>
      </c>
      <c r="AJ23" s="25">
        <v>0.296831252015974</v>
      </c>
      <c r="AK23" s="25">
        <v>0.7290557681524621</v>
      </c>
      <c r="AL23" s="25">
        <v>0.007163318545572427</v>
      </c>
      <c r="AM23" s="25">
        <v>0.22349129826844186</v>
      </c>
      <c r="AN23" s="25">
        <v>0.9607379861633648</v>
      </c>
      <c r="AO23" s="25">
        <v>0.5052488700523958</v>
      </c>
      <c r="AP23" s="25">
        <v>2.2876763209966167</v>
      </c>
      <c r="AQ23" s="25">
        <v>0.181081372459878</v>
      </c>
      <c r="AR23" s="25">
        <v>0.37673173509832325</v>
      </c>
      <c r="AS23" s="25">
        <v>0.13089383758284717</v>
      </c>
      <c r="AT23" s="25">
        <v>0.40699983800503325</v>
      </c>
      <c r="AU23" s="25">
        <v>1.541155749193357</v>
      </c>
      <c r="AV23" s="25">
        <v>0.11761544375313901</v>
      </c>
      <c r="AW23" s="25">
        <v>0.2215970653067685</v>
      </c>
      <c r="AY23" s="17">
        <v>1.314933247992706</v>
      </c>
    </row>
    <row r="24" spans="1:51" s="17" customFormat="1" ht="12.75">
      <c r="A24" s="16">
        <v>1975</v>
      </c>
      <c r="B24" s="25">
        <v>0.519079225512346</v>
      </c>
      <c r="C24" s="25">
        <v>0.6901462295371426</v>
      </c>
      <c r="D24" s="25">
        <v>0.4289533182400722</v>
      </c>
      <c r="E24" s="25">
        <v>2.1866253182265667</v>
      </c>
      <c r="F24" s="25">
        <v>0.8749721625607526</v>
      </c>
      <c r="G24" s="25">
        <v>0.06480309940380909</v>
      </c>
      <c r="H24" s="25">
        <v>0.08554971487195882</v>
      </c>
      <c r="I24" s="25">
        <v>0.4422289129878545</v>
      </c>
      <c r="J24" s="25">
        <v>0.6804225811035454</v>
      </c>
      <c r="K24" s="25">
        <v>2.9209480619378545</v>
      </c>
      <c r="L24" s="25">
        <v>0.47753221884168795</v>
      </c>
      <c r="M24" s="25">
        <v>1.6120033033427617</v>
      </c>
      <c r="N24" s="25">
        <v>0.9891094749871585</v>
      </c>
      <c r="O24" s="25">
        <v>1.1966821607247415</v>
      </c>
      <c r="P24" s="25">
        <v>0.535704770756162</v>
      </c>
      <c r="Q24" s="25">
        <v>0.3101481058880142</v>
      </c>
      <c r="R24" s="25">
        <v>0.0639664688366669</v>
      </c>
      <c r="S24" s="25">
        <v>0.23118232956281096</v>
      </c>
      <c r="T24" s="25">
        <v>0.14174229198021449</v>
      </c>
      <c r="U24" s="25">
        <v>0.6387020995557131</v>
      </c>
      <c r="V24" s="25">
        <v>1.6066330470754369</v>
      </c>
      <c r="W24" s="25">
        <v>1.0762022756101728</v>
      </c>
      <c r="X24" s="25">
        <v>0.45364113554435015</v>
      </c>
      <c r="Y24" s="25">
        <v>0.4150286135885961</v>
      </c>
      <c r="Z24" s="25">
        <v>0.5941232024979904</v>
      </c>
      <c r="AA24" s="25">
        <v>0.6340087518871661</v>
      </c>
      <c r="AB24" s="25">
        <v>1.6234670152399673</v>
      </c>
      <c r="AC24" s="25">
        <v>0.034300506721551806</v>
      </c>
      <c r="AD24" s="25">
        <v>0.091410623043744</v>
      </c>
      <c r="AE24" s="25">
        <v>0.34661743429070974</v>
      </c>
      <c r="AF24" s="25">
        <v>0.07188984267005669</v>
      </c>
      <c r="AG24" s="25">
        <v>0.8190590830774244</v>
      </c>
      <c r="AH24" s="25">
        <v>0.8970333662011599</v>
      </c>
      <c r="AI24" s="25">
        <v>0.770275688979448</v>
      </c>
      <c r="AJ24" s="25">
        <v>0.301705884695398</v>
      </c>
      <c r="AK24" s="25">
        <v>0.7391416000891045</v>
      </c>
      <c r="AL24" s="25">
        <v>0.006392680774777245</v>
      </c>
      <c r="AM24" s="25">
        <v>0.21389655266958715</v>
      </c>
      <c r="AN24" s="25">
        <v>0.8907079569674679</v>
      </c>
      <c r="AO24" s="25">
        <v>0.49243367441882246</v>
      </c>
      <c r="AP24" s="25">
        <v>2.235162406005504</v>
      </c>
      <c r="AQ24" s="25">
        <v>0.18042606584348958</v>
      </c>
      <c r="AR24" s="25">
        <v>0.3632411646307719</v>
      </c>
      <c r="AS24" s="25">
        <v>0.12268378983320379</v>
      </c>
      <c r="AT24" s="25">
        <v>0.39195545724601205</v>
      </c>
      <c r="AU24" s="25">
        <v>1.5097182822040918</v>
      </c>
      <c r="AV24" s="25">
        <v>0.11450445462246416</v>
      </c>
      <c r="AW24" s="25">
        <v>0.23300228526852867</v>
      </c>
      <c r="AY24" s="17">
        <v>1.2981531710264878</v>
      </c>
    </row>
    <row r="25" spans="1:51" s="17" customFormat="1" ht="12.75">
      <c r="A25" s="16">
        <v>1976</v>
      </c>
      <c r="B25" s="25">
        <v>0.5971968451424384</v>
      </c>
      <c r="C25" s="25">
        <v>0.7914963400770638</v>
      </c>
      <c r="D25" s="25">
        <v>0.40863329031358786</v>
      </c>
      <c r="E25" s="25">
        <v>2.1899943156280965</v>
      </c>
      <c r="F25" s="25">
        <v>0.9567371610029848</v>
      </c>
      <c r="G25" s="25">
        <v>0.0708283779455635</v>
      </c>
      <c r="H25" s="25">
        <v>0.09429457840238933</v>
      </c>
      <c r="I25" s="25">
        <v>0.5031579532442924</v>
      </c>
      <c r="J25" s="25">
        <v>0.7657417601221562</v>
      </c>
      <c r="K25" s="25">
        <v>3.181578056614549</v>
      </c>
      <c r="L25" s="25">
        <v>0.4772019695189998</v>
      </c>
      <c r="M25" s="25">
        <v>1.7760729942063262</v>
      </c>
      <c r="N25" s="25">
        <v>1.1117456962602328</v>
      </c>
      <c r="O25" s="25">
        <v>1.3899387607357745</v>
      </c>
      <c r="P25" s="25">
        <v>0.5686659819456235</v>
      </c>
      <c r="Q25" s="25">
        <v>0.3503698937726404</v>
      </c>
      <c r="R25" s="25">
        <v>0.0688761908713501</v>
      </c>
      <c r="S25" s="25">
        <v>0.25417369098137155</v>
      </c>
      <c r="T25" s="25">
        <v>0.15730776188689957</v>
      </c>
      <c r="U25" s="25">
        <v>0.7172812195078936</v>
      </c>
      <c r="V25" s="25">
        <v>1.608105275056172</v>
      </c>
      <c r="W25" s="25">
        <v>1.1689891269540618</v>
      </c>
      <c r="X25" s="25">
        <v>0.5089545493135379</v>
      </c>
      <c r="Y25" s="25">
        <v>0.4181816961382872</v>
      </c>
      <c r="Z25" s="25">
        <v>0.6524792728025707</v>
      </c>
      <c r="AA25" s="25">
        <v>0.6511449468545619</v>
      </c>
      <c r="AB25" s="25">
        <v>1.7294863713361812</v>
      </c>
      <c r="AC25" s="25">
        <v>0.03572655727528355</v>
      </c>
      <c r="AD25" s="25">
        <v>0.10247936717387744</v>
      </c>
      <c r="AE25" s="25">
        <v>0.32578478904232777</v>
      </c>
      <c r="AF25" s="25">
        <v>0.06824782618037085</v>
      </c>
      <c r="AG25" s="25">
        <v>0.8464047286699402</v>
      </c>
      <c r="AH25" s="25">
        <v>0.9702375695623331</v>
      </c>
      <c r="AI25" s="25">
        <v>0.7406130387659859</v>
      </c>
      <c r="AJ25" s="25">
        <v>0.3236146531075295</v>
      </c>
      <c r="AK25" s="25">
        <v>0.8020099580708321</v>
      </c>
      <c r="AL25" s="25">
        <v>0.006905862824588646</v>
      </c>
      <c r="AM25" s="25">
        <v>0.24281985587564922</v>
      </c>
      <c r="AN25" s="25">
        <v>0.7706625487839256</v>
      </c>
      <c r="AO25" s="25">
        <v>0.5555606656479976</v>
      </c>
      <c r="AP25" s="25">
        <v>2.4815359359058786</v>
      </c>
      <c r="AQ25" s="25">
        <v>0.17777807742099971</v>
      </c>
      <c r="AR25" s="25">
        <v>0.3843986313277821</v>
      </c>
      <c r="AS25" s="25">
        <v>0.13479674383599885</v>
      </c>
      <c r="AT25" s="25">
        <v>0.4223122530439601</v>
      </c>
      <c r="AU25" s="25">
        <v>1.5396718573125232</v>
      </c>
      <c r="AV25" s="25">
        <v>0.1153350992503519</v>
      </c>
      <c r="AW25" s="25">
        <v>0.2631445874661543</v>
      </c>
      <c r="AY25" s="17">
        <v>1.493515710407162</v>
      </c>
    </row>
    <row r="26" spans="1:51" s="17" customFormat="1" ht="12.75">
      <c r="A26" s="16">
        <v>1977</v>
      </c>
      <c r="B26" s="25">
        <v>0.5778867997272201</v>
      </c>
      <c r="C26" s="25">
        <v>0.8244686226321795</v>
      </c>
      <c r="D26" s="25">
        <v>0.4544642722320349</v>
      </c>
      <c r="E26" s="25">
        <v>2.250491860972674</v>
      </c>
      <c r="F26" s="25">
        <v>1.0769812329605335</v>
      </c>
      <c r="G26" s="25">
        <v>0.0718217524122018</v>
      </c>
      <c r="H26" s="25">
        <v>0.10101962074058979</v>
      </c>
      <c r="I26" s="25">
        <v>0.4911139479853604</v>
      </c>
      <c r="J26" s="25">
        <v>0.7371371507256086</v>
      </c>
      <c r="K26" s="25">
        <v>3.3618421279973023</v>
      </c>
      <c r="L26" s="25">
        <v>0.4876419792116244</v>
      </c>
      <c r="M26" s="25">
        <v>1.853980725175364</v>
      </c>
      <c r="N26" s="25">
        <v>1.1045549609561132</v>
      </c>
      <c r="O26" s="25">
        <v>1.493266016389841</v>
      </c>
      <c r="P26" s="25">
        <v>0.5796303573158131</v>
      </c>
      <c r="Q26" s="25">
        <v>0.3413862609913663</v>
      </c>
      <c r="R26" s="25">
        <v>0.06894230123965889</v>
      </c>
      <c r="S26" s="25">
        <v>0.25478913233113004</v>
      </c>
      <c r="T26" s="25">
        <v>0.1684015422426473</v>
      </c>
      <c r="U26" s="25">
        <v>0.6161246045351241</v>
      </c>
      <c r="V26" s="25">
        <v>1.6719026180770948</v>
      </c>
      <c r="W26" s="25">
        <v>1.1790626476629091</v>
      </c>
      <c r="X26" s="25">
        <v>0.5515552482654538</v>
      </c>
      <c r="Y26" s="25">
        <v>0.4138891435766969</v>
      </c>
      <c r="Z26" s="25">
        <v>0.6829978338446154</v>
      </c>
      <c r="AA26" s="25">
        <v>0.6144933475409129</v>
      </c>
      <c r="AB26" s="25">
        <v>1.8838177193627252</v>
      </c>
      <c r="AC26" s="25">
        <v>0.03866246871376508</v>
      </c>
      <c r="AD26" s="25">
        <v>0.08779480613332218</v>
      </c>
      <c r="AE26" s="25">
        <v>0.409722049740665</v>
      </c>
      <c r="AF26" s="25">
        <v>0.0669656734781165</v>
      </c>
      <c r="AG26" s="25">
        <v>0.8448212419961064</v>
      </c>
      <c r="AH26" s="25">
        <v>0.9654461791943093</v>
      </c>
      <c r="AI26" s="25">
        <v>0.8555051424109822</v>
      </c>
      <c r="AJ26" s="25">
        <v>0.3370304895561665</v>
      </c>
      <c r="AK26" s="25">
        <v>0.8177584392664289</v>
      </c>
      <c r="AL26" s="25">
        <v>0.00657880311296853</v>
      </c>
      <c r="AM26" s="25">
        <v>0.21734522036475795</v>
      </c>
      <c r="AN26" s="25">
        <v>0.9041647073718837</v>
      </c>
      <c r="AO26" s="25">
        <v>0.5565787348344146</v>
      </c>
      <c r="AP26" s="25">
        <v>2.5223128288164927</v>
      </c>
      <c r="AQ26" s="25">
        <v>0.1799042098793993</v>
      </c>
      <c r="AR26" s="25">
        <v>0.36381757147097615</v>
      </c>
      <c r="AS26" s="25">
        <v>0.14057363951765264</v>
      </c>
      <c r="AT26" s="25">
        <v>0.4205047887971744</v>
      </c>
      <c r="AU26" s="25">
        <v>1.5050140750457317</v>
      </c>
      <c r="AV26" s="25">
        <v>0.10562674365394903</v>
      </c>
      <c r="AW26" s="25">
        <v>0.2505407533104217</v>
      </c>
      <c r="AY26" s="17">
        <v>1.4452236666181066</v>
      </c>
    </row>
    <row r="27" spans="1:51" s="17" customFormat="1" ht="12.75">
      <c r="A27" s="16">
        <v>1978</v>
      </c>
      <c r="B27" s="25">
        <v>0.6318886762985406</v>
      </c>
      <c r="C27" s="25">
        <v>0.9604460663330275</v>
      </c>
      <c r="D27" s="25">
        <v>0.5621299184517117</v>
      </c>
      <c r="E27" s="25">
        <v>2.6981009140559182</v>
      </c>
      <c r="F27" s="25">
        <v>1.2999954129827251</v>
      </c>
      <c r="G27" s="25">
        <v>0.07778524665075924</v>
      </c>
      <c r="H27" s="25">
        <v>0.13467825757584093</v>
      </c>
      <c r="I27" s="25">
        <v>0.6814369680524192</v>
      </c>
      <c r="J27" s="25">
        <v>0.8155618027476256</v>
      </c>
      <c r="K27" s="25">
        <v>3.543154548284529</v>
      </c>
      <c r="L27" s="25">
        <v>0.6378276642812457</v>
      </c>
      <c r="M27" s="25">
        <v>1.8475793749942047</v>
      </c>
      <c r="N27" s="25">
        <v>1.1682540839227356</v>
      </c>
      <c r="O27" s="25">
        <v>2.0573556360342815</v>
      </c>
      <c r="P27" s="25">
        <v>0.6297919675875625</v>
      </c>
      <c r="Q27" s="25">
        <v>0.39664705378670484</v>
      </c>
      <c r="R27" s="25">
        <v>0.06947998072113018</v>
      </c>
      <c r="S27" s="25">
        <v>0.31102451702748113</v>
      </c>
      <c r="T27" s="25">
        <v>0.17678848475906758</v>
      </c>
      <c r="U27" s="25">
        <v>0.7397306245567641</v>
      </c>
      <c r="V27" s="25">
        <v>2.0251226716419772</v>
      </c>
      <c r="W27" s="25">
        <v>1.278031766810175</v>
      </c>
      <c r="X27" s="25">
        <v>0.4979209431744797</v>
      </c>
      <c r="Y27" s="25">
        <v>0.5263146223393574</v>
      </c>
      <c r="Z27" s="25">
        <v>0.8103817548415223</v>
      </c>
      <c r="AA27" s="25">
        <v>0.6879452810205315</v>
      </c>
      <c r="AB27" s="25">
        <v>2.2916773957345558</v>
      </c>
      <c r="AC27" s="25">
        <v>0.037276316591045265</v>
      </c>
      <c r="AD27" s="25">
        <v>0.09521729059949888</v>
      </c>
      <c r="AE27" s="25">
        <v>0.3760868385199496</v>
      </c>
      <c r="AF27" s="25">
        <v>0.08350709765212844</v>
      </c>
      <c r="AG27" s="25">
        <v>0.8427369639978425</v>
      </c>
      <c r="AH27" s="25">
        <v>0.9449410750458428</v>
      </c>
      <c r="AI27" s="25">
        <v>0.8859948715248456</v>
      </c>
      <c r="AJ27" s="25">
        <v>0.41713303509425137</v>
      </c>
      <c r="AK27" s="25">
        <v>0.8134071016428751</v>
      </c>
      <c r="AL27" s="25">
        <v>0.007279127559334183</v>
      </c>
      <c r="AM27" s="25">
        <v>0.28135987453043954</v>
      </c>
      <c r="AN27" s="25">
        <v>1.1379358217250866</v>
      </c>
      <c r="AO27" s="25">
        <v>0.577954346046443</v>
      </c>
      <c r="AP27" s="25">
        <v>2.8454178597980544</v>
      </c>
      <c r="AQ27" s="25">
        <v>0.22836149161853492</v>
      </c>
      <c r="AR27" s="25">
        <v>0.4255942492380911</v>
      </c>
      <c r="AS27" s="25">
        <v>0.141526632937058</v>
      </c>
      <c r="AT27" s="25">
        <v>0.6008423873369078</v>
      </c>
      <c r="AU27" s="25">
        <v>1.7618727296097934</v>
      </c>
      <c r="AV27" s="25">
        <v>0.11419011187855405</v>
      </c>
      <c r="AW27" s="25">
        <v>0.32620778522760435</v>
      </c>
      <c r="AY27" s="17">
        <v>1.58027570466345</v>
      </c>
    </row>
    <row r="28" spans="1:51" s="17" customFormat="1" ht="12.75">
      <c r="A28" s="16">
        <v>1979</v>
      </c>
      <c r="B28" s="25">
        <v>0.6864932009665576</v>
      </c>
      <c r="C28" s="25">
        <v>0.9879233666017813</v>
      </c>
      <c r="D28" s="25">
        <v>0.44145929726403965</v>
      </c>
      <c r="E28" s="25">
        <v>2.555012452129692</v>
      </c>
      <c r="F28" s="25">
        <v>1.2328557869956576</v>
      </c>
      <c r="G28" s="25">
        <v>0.08011583385147303</v>
      </c>
      <c r="H28" s="25">
        <v>0.13017974454865047</v>
      </c>
      <c r="I28" s="25">
        <v>0.7517914784237125</v>
      </c>
      <c r="J28" s="25">
        <v>0.9370808079330948</v>
      </c>
      <c r="K28" s="25">
        <v>3.5835801251999584</v>
      </c>
      <c r="L28" s="25">
        <v>0.7110243311489237</v>
      </c>
      <c r="M28" s="25">
        <v>1.9434858448477212</v>
      </c>
      <c r="N28" s="25">
        <v>1.1878441744039423</v>
      </c>
      <c r="O28" s="25">
        <v>2.026799362453222</v>
      </c>
      <c r="P28" s="25">
        <v>0.6212611179398302</v>
      </c>
      <c r="Q28" s="25">
        <v>0.40184358959410177</v>
      </c>
      <c r="R28" s="25">
        <v>0.07408414625932591</v>
      </c>
      <c r="S28" s="25">
        <v>0.3210059851950475</v>
      </c>
      <c r="T28" s="25">
        <v>0.17887369073122636</v>
      </c>
      <c r="U28" s="25">
        <v>0.8048171900971955</v>
      </c>
      <c r="V28" s="25">
        <v>2.0542399010037364</v>
      </c>
      <c r="W28" s="25">
        <v>1.333174016046515</v>
      </c>
      <c r="X28" s="25">
        <v>0.6096319363229232</v>
      </c>
      <c r="Y28" s="25">
        <v>0.5145750641811454</v>
      </c>
      <c r="Z28" s="25">
        <v>0.863057459899545</v>
      </c>
      <c r="AA28" s="25">
        <v>0.793914269074961</v>
      </c>
      <c r="AB28" s="25">
        <v>2.6366732562657114</v>
      </c>
      <c r="AC28" s="25">
        <v>0.036399791300188646</v>
      </c>
      <c r="AD28" s="25">
        <v>0.09452623165045473</v>
      </c>
      <c r="AE28" s="25">
        <v>0.38994366862797686</v>
      </c>
      <c r="AF28" s="25">
        <v>0.08392366064933786</v>
      </c>
      <c r="AG28" s="25">
        <v>0.9135043759722</v>
      </c>
      <c r="AH28" s="25">
        <v>0.9893833792778347</v>
      </c>
      <c r="AI28" s="25">
        <v>1.0348265211741625</v>
      </c>
      <c r="AJ28" s="25">
        <v>0.5142161343009604</v>
      </c>
      <c r="AK28" s="25">
        <v>0.8773802161958403</v>
      </c>
      <c r="AL28" s="25">
        <v>0.007163138060436532</v>
      </c>
      <c r="AM28" s="25">
        <v>0.2921904066654833</v>
      </c>
      <c r="AN28" s="25">
        <v>1.155300785277878</v>
      </c>
      <c r="AO28" s="25">
        <v>0.5998341975766974</v>
      </c>
      <c r="AP28" s="25">
        <v>3.1092808330302484</v>
      </c>
      <c r="AQ28" s="25">
        <v>0.22954405804850045</v>
      </c>
      <c r="AR28" s="25">
        <v>0.5060089215557231</v>
      </c>
      <c r="AS28" s="25">
        <v>0.16016515587076638</v>
      </c>
      <c r="AT28" s="25">
        <v>0.5857601014408438</v>
      </c>
      <c r="AU28" s="25">
        <v>1.941209993195679</v>
      </c>
      <c r="AV28" s="25">
        <v>0.12426031997727989</v>
      </c>
      <c r="AW28" s="25">
        <v>0.3130198809234763</v>
      </c>
      <c r="AY28" s="17">
        <v>1.716834891327518</v>
      </c>
    </row>
    <row r="29" spans="1:51" s="17" customFormat="1" ht="12.75">
      <c r="A29" s="16">
        <v>1980</v>
      </c>
      <c r="B29" s="25">
        <v>0.7014391148115328</v>
      </c>
      <c r="C29" s="25">
        <v>0.9575856693480618</v>
      </c>
      <c r="D29" s="25">
        <v>0.4206930042677686</v>
      </c>
      <c r="E29" s="25">
        <v>2.4023147604860036</v>
      </c>
      <c r="F29" s="25">
        <v>1.1531717001210184</v>
      </c>
      <c r="G29" s="25">
        <v>0.08241628159931558</v>
      </c>
      <c r="H29" s="25">
        <v>0.13564500231131837</v>
      </c>
      <c r="I29" s="25">
        <v>0.7155257773549135</v>
      </c>
      <c r="J29" s="25">
        <v>0.8762810960695478</v>
      </c>
      <c r="K29" s="25">
        <v>3.430967010089642</v>
      </c>
      <c r="L29" s="25">
        <v>0.6300955985561167</v>
      </c>
      <c r="M29" s="25">
        <v>1.8729673539056404</v>
      </c>
      <c r="N29" s="25">
        <v>1.1342566166684362</v>
      </c>
      <c r="O29" s="25">
        <v>1.8208754638609954</v>
      </c>
      <c r="P29" s="25">
        <v>0.6137853051464248</v>
      </c>
      <c r="Q29" s="25">
        <v>0.39047753349513875</v>
      </c>
      <c r="R29" s="25">
        <v>0.07243987420881493</v>
      </c>
      <c r="S29" s="25">
        <v>0.3432132646431354</v>
      </c>
      <c r="T29" s="25">
        <v>0.18147713083260883</v>
      </c>
      <c r="U29" s="25">
        <v>0.8278949329758393</v>
      </c>
      <c r="V29" s="25">
        <v>2.110347809186397</v>
      </c>
      <c r="W29" s="25">
        <v>1.2147368542102677</v>
      </c>
      <c r="X29" s="25">
        <v>0.6080800384903887</v>
      </c>
      <c r="Y29" s="25">
        <v>0.4643845242791021</v>
      </c>
      <c r="Z29" s="25">
        <v>0.8564108497787067</v>
      </c>
      <c r="AA29" s="25">
        <v>0.7696085471161587</v>
      </c>
      <c r="AB29" s="25">
        <v>2.4793499788345295</v>
      </c>
      <c r="AC29" s="25">
        <v>0.0383447654666476</v>
      </c>
      <c r="AD29" s="25">
        <v>0.09196670941313437</v>
      </c>
      <c r="AE29" s="25">
        <v>0.3324248750457833</v>
      </c>
      <c r="AF29" s="25">
        <v>0.08490771248282099</v>
      </c>
      <c r="AG29" s="25">
        <v>0.9703900716097621</v>
      </c>
      <c r="AH29" s="25">
        <v>1.0013093025758246</v>
      </c>
      <c r="AI29" s="25">
        <v>0.9812707478869189</v>
      </c>
      <c r="AJ29" s="25">
        <v>0.3992912205706538</v>
      </c>
      <c r="AK29" s="25">
        <v>0.9087973451270059</v>
      </c>
      <c r="AL29" s="25">
        <v>0.007289935601203046</v>
      </c>
      <c r="AM29" s="25">
        <v>0.2898372003348421</v>
      </c>
      <c r="AN29" s="25">
        <v>1.0424186668589803</v>
      </c>
      <c r="AO29" s="25">
        <v>0.6124919456133123</v>
      </c>
      <c r="AP29" s="25">
        <v>2.608458543199733</v>
      </c>
      <c r="AQ29" s="25">
        <v>0.23002792372346184</v>
      </c>
      <c r="AR29" s="25">
        <v>0.5312298072926308</v>
      </c>
      <c r="AS29" s="25">
        <v>0.16874218323816256</v>
      </c>
      <c r="AT29" s="25">
        <v>0.49575584236410714</v>
      </c>
      <c r="AU29" s="25">
        <v>1.9857112095094038</v>
      </c>
      <c r="AV29" s="25">
        <v>0.12350161345186346</v>
      </c>
      <c r="AW29" s="25">
        <v>0.29093118122794365</v>
      </c>
      <c r="AY29" s="17">
        <v>1.7542127799004863</v>
      </c>
    </row>
    <row r="30" spans="1:51" s="17" customFormat="1" ht="12.75">
      <c r="A30" s="16">
        <v>1981</v>
      </c>
      <c r="B30" s="25">
        <v>0.6555913795786407</v>
      </c>
      <c r="C30" s="25">
        <v>0.8834114143592886</v>
      </c>
      <c r="D30" s="25">
        <v>0.3865620042083118</v>
      </c>
      <c r="E30" s="25">
        <v>2.525437815977778</v>
      </c>
      <c r="F30" s="25">
        <v>0.9547334079197641</v>
      </c>
      <c r="G30" s="25">
        <v>0.07570727916774683</v>
      </c>
      <c r="H30" s="25">
        <v>0.13109376824603391</v>
      </c>
      <c r="I30" s="25">
        <v>0.6632075237350641</v>
      </c>
      <c r="J30" s="25">
        <v>0.8698401401610164</v>
      </c>
      <c r="K30" s="25">
        <v>3.090705652636258</v>
      </c>
      <c r="L30" s="25">
        <v>0.6524397294214282</v>
      </c>
      <c r="M30" s="25">
        <v>1.7403786238297996</v>
      </c>
      <c r="N30" s="25">
        <v>1.0534260179028763</v>
      </c>
      <c r="O30" s="25">
        <v>1.5801520489943135</v>
      </c>
      <c r="P30" s="25">
        <v>0.5710846320255237</v>
      </c>
      <c r="Q30" s="25">
        <v>0.3628062659865568</v>
      </c>
      <c r="R30" s="25">
        <v>0.07009078762483564</v>
      </c>
      <c r="S30" s="25">
        <v>0.34062264665786635</v>
      </c>
      <c r="T30" s="25">
        <v>0.1642101855717746</v>
      </c>
      <c r="U30" s="25">
        <v>0.7907869529824828</v>
      </c>
      <c r="V30" s="25">
        <v>1.9863874980880007</v>
      </c>
      <c r="W30" s="25">
        <v>1.062819888334774</v>
      </c>
      <c r="X30" s="25">
        <v>0.5639677118477769</v>
      </c>
      <c r="Y30" s="25">
        <v>0.4670087897414525</v>
      </c>
      <c r="Z30" s="25">
        <v>0.8736590983849917</v>
      </c>
      <c r="AA30" s="25">
        <v>0.6743380524843423</v>
      </c>
      <c r="AB30" s="25">
        <v>2.218347620687763</v>
      </c>
      <c r="AC30" s="25">
        <v>0.03584733529286272</v>
      </c>
      <c r="AD30" s="25">
        <v>0.08364065390029975</v>
      </c>
      <c r="AE30" s="25">
        <v>0.2749609207425924</v>
      </c>
      <c r="AF30" s="25">
        <v>0.08055164190589605</v>
      </c>
      <c r="AG30" s="25">
        <v>0.9250730183627767</v>
      </c>
      <c r="AH30" s="25">
        <v>0.9190819654983041</v>
      </c>
      <c r="AI30" s="25">
        <v>0.8145713694787751</v>
      </c>
      <c r="AJ30" s="25">
        <v>0.464902377828248</v>
      </c>
      <c r="AK30" s="25">
        <v>0.8768751897467043</v>
      </c>
      <c r="AL30" s="25">
        <v>0.006530396617952747</v>
      </c>
      <c r="AM30" s="25">
        <v>0.26171408452559136</v>
      </c>
      <c r="AN30" s="25">
        <v>0.9314582273998647</v>
      </c>
      <c r="AO30" s="25">
        <v>0.5720311627948544</v>
      </c>
      <c r="AP30" s="25">
        <v>2.5230806827432533</v>
      </c>
      <c r="AQ30" s="25">
        <v>0.2378694923215248</v>
      </c>
      <c r="AR30" s="25">
        <v>0.47141423232233387</v>
      </c>
      <c r="AS30" s="25">
        <v>0.16238028482939124</v>
      </c>
      <c r="AT30" s="25">
        <v>0.587452696010366</v>
      </c>
      <c r="AU30" s="25">
        <v>1.8891839461450415</v>
      </c>
      <c r="AV30" s="25">
        <v>0.11696620811446362</v>
      </c>
      <c r="AW30" s="25">
        <v>0.2418482659134867</v>
      </c>
      <c r="AY30" s="17">
        <v>1.6395532444158667</v>
      </c>
    </row>
    <row r="31" spans="1:51" s="17" customFormat="1" ht="12.75">
      <c r="A31" s="16">
        <v>1982</v>
      </c>
      <c r="B31" s="25">
        <v>0.6170436531581732</v>
      </c>
      <c r="C31" s="25">
        <v>0.8274793003366283</v>
      </c>
      <c r="D31" s="25">
        <v>0.4206015451261144</v>
      </c>
      <c r="E31" s="25">
        <v>2.6067502564783576</v>
      </c>
      <c r="F31" s="25">
        <v>1.0093020948906166</v>
      </c>
      <c r="G31" s="25">
        <v>0.07412535104861528</v>
      </c>
      <c r="H31" s="25">
        <v>0.1374727775496584</v>
      </c>
      <c r="I31" s="25">
        <v>0.6475907910400865</v>
      </c>
      <c r="J31" s="25">
        <v>0.7935802567621021</v>
      </c>
      <c r="K31" s="25">
        <v>3.1416806136589455</v>
      </c>
      <c r="L31" s="25">
        <v>0.6256615118621596</v>
      </c>
      <c r="M31" s="25">
        <v>1.7658412203273688</v>
      </c>
      <c r="N31" s="25">
        <v>1.1318324053148223</v>
      </c>
      <c r="O31" s="25">
        <v>1.7026554845072432</v>
      </c>
      <c r="P31" s="25">
        <v>0.5911959005378392</v>
      </c>
      <c r="Q31" s="25">
        <v>0.3550865637152829</v>
      </c>
      <c r="R31" s="25">
        <v>0.07106171756969208</v>
      </c>
      <c r="S31" s="25">
        <v>0.331487358663574</v>
      </c>
      <c r="T31" s="25">
        <v>0.12947690334981232</v>
      </c>
      <c r="U31" s="25">
        <v>0.8086609911479589</v>
      </c>
      <c r="V31" s="25">
        <v>2.075664724075462</v>
      </c>
      <c r="W31" s="25">
        <v>1.1688532911498994</v>
      </c>
      <c r="X31" s="25">
        <v>0.5384763067570723</v>
      </c>
      <c r="Y31" s="25">
        <v>0.4660925366897932</v>
      </c>
      <c r="Z31" s="25">
        <v>0.8926281312497947</v>
      </c>
      <c r="AA31" s="25">
        <v>0.6835302835860291</v>
      </c>
      <c r="AB31" s="25">
        <v>2.411606010744149</v>
      </c>
      <c r="AC31" s="25">
        <v>0.03675264196704022</v>
      </c>
      <c r="AD31" s="25">
        <v>0.08762391016715337</v>
      </c>
      <c r="AE31" s="25">
        <v>0.291001312059146</v>
      </c>
      <c r="AF31" s="25">
        <v>0.06993274134143045</v>
      </c>
      <c r="AG31" s="25">
        <v>0.8133116001227725</v>
      </c>
      <c r="AH31" s="25">
        <v>0.9091518034741694</v>
      </c>
      <c r="AI31" s="25">
        <v>0.7147567632266191</v>
      </c>
      <c r="AJ31" s="25">
        <v>0.42610876861111574</v>
      </c>
      <c r="AK31" s="25">
        <v>0.867382473952121</v>
      </c>
      <c r="AL31" s="25">
        <v>0.007274158907142939</v>
      </c>
      <c r="AM31" s="25">
        <v>0.24426771357503488</v>
      </c>
      <c r="AN31" s="25">
        <v>1.0735587751117872</v>
      </c>
      <c r="AO31" s="25">
        <v>0.6003081462618808</v>
      </c>
      <c r="AP31" s="25">
        <v>2.6299588583489877</v>
      </c>
      <c r="AQ31" s="25">
        <v>0.22924300343348958</v>
      </c>
      <c r="AR31" s="25">
        <v>0.46390585080556235</v>
      </c>
      <c r="AS31" s="25">
        <v>0.1584912870707818</v>
      </c>
      <c r="AT31" s="25">
        <v>0.5930235405632681</v>
      </c>
      <c r="AU31" s="25">
        <v>1.7809335808203917</v>
      </c>
      <c r="AV31" s="25">
        <v>0.1147649404766451</v>
      </c>
      <c r="AW31" s="25">
        <v>0.2522865311995546</v>
      </c>
      <c r="AY31" s="17">
        <v>1.5431501313088076</v>
      </c>
    </row>
    <row r="32" spans="1:51" s="17" customFormat="1" ht="12.75">
      <c r="A32" s="16">
        <v>1983</v>
      </c>
      <c r="B32" s="25">
        <v>0.6155122133236347</v>
      </c>
      <c r="C32" s="25">
        <v>0.8606165137194166</v>
      </c>
      <c r="D32" s="25">
        <v>0.4100854245196822</v>
      </c>
      <c r="E32" s="25">
        <v>2.42029796865208</v>
      </c>
      <c r="F32" s="25">
        <v>1.039936631552974</v>
      </c>
      <c r="G32" s="25">
        <v>0.07544429782275583</v>
      </c>
      <c r="H32" s="25">
        <v>0.13551101043135733</v>
      </c>
      <c r="I32" s="25">
        <v>0.6497165762807772</v>
      </c>
      <c r="J32" s="25">
        <v>0.8017707302805422</v>
      </c>
      <c r="K32" s="25">
        <v>2.868837899036322</v>
      </c>
      <c r="L32" s="25">
        <v>0.5911279727207532</v>
      </c>
      <c r="M32" s="25">
        <v>1.6951088002148826</v>
      </c>
      <c r="N32" s="25">
        <v>1.1403126596939592</v>
      </c>
      <c r="O32" s="25">
        <v>1.691137155365761</v>
      </c>
      <c r="P32" s="25">
        <v>0.5814884435735833</v>
      </c>
      <c r="Q32" s="25">
        <v>0.36181457922468196</v>
      </c>
      <c r="R32" s="25">
        <v>0.07139046508093609</v>
      </c>
      <c r="S32" s="25">
        <v>0.33459020348266283</v>
      </c>
      <c r="T32" s="25">
        <v>0.12936121558083793</v>
      </c>
      <c r="U32" s="25">
        <v>0.8671353492508126</v>
      </c>
      <c r="V32" s="25">
        <v>2.09486253529376</v>
      </c>
      <c r="W32" s="25">
        <v>1.1715789404599093</v>
      </c>
      <c r="X32" s="25">
        <v>0.573666791452291</v>
      </c>
      <c r="Y32" s="25">
        <v>0.4632409443998964</v>
      </c>
      <c r="Z32" s="25">
        <v>0.83599771263318</v>
      </c>
      <c r="AA32" s="25">
        <v>0.7373733073657329</v>
      </c>
      <c r="AB32" s="25">
        <v>2.432145362557195</v>
      </c>
      <c r="AC32" s="25">
        <v>0.03636150576292938</v>
      </c>
      <c r="AD32" s="25">
        <v>0.08384636990487492</v>
      </c>
      <c r="AE32" s="25">
        <v>0.30210789993411935</v>
      </c>
      <c r="AF32" s="25">
        <v>0.07976449044689389</v>
      </c>
      <c r="AG32" s="25">
        <v>0.885757004129009</v>
      </c>
      <c r="AH32" s="25">
        <v>0.9434672888821543</v>
      </c>
      <c r="AI32" s="25">
        <v>0.7089444491796935</v>
      </c>
      <c r="AJ32" s="25">
        <v>0.41893167726556413</v>
      </c>
      <c r="AK32" s="25">
        <v>0.9343543106915714</v>
      </c>
      <c r="AL32" s="25">
        <v>0.0069669559305766265</v>
      </c>
      <c r="AM32" s="25">
        <v>0.24453701430797029</v>
      </c>
      <c r="AN32" s="25">
        <v>1.1023239012317845</v>
      </c>
      <c r="AO32" s="25">
        <v>0.6030553775533378</v>
      </c>
      <c r="AP32" s="25">
        <v>2.4034113573575655</v>
      </c>
      <c r="AQ32" s="25">
        <v>0.2276661735953861</v>
      </c>
      <c r="AR32" s="25">
        <v>0.45627777623939286</v>
      </c>
      <c r="AS32" s="25">
        <v>0.1558916140858187</v>
      </c>
      <c r="AT32" s="25">
        <v>0.5622970657274602</v>
      </c>
      <c r="AU32" s="25">
        <v>1.9451101396092358</v>
      </c>
      <c r="AV32" s="25">
        <v>0.12419652508646052</v>
      </c>
      <c r="AW32" s="25">
        <v>0.2777843331605068</v>
      </c>
      <c r="AY32" s="17">
        <v>1.5393201890192079</v>
      </c>
    </row>
    <row r="33" spans="1:51" s="17" customFormat="1" ht="12.75">
      <c r="A33" s="16">
        <v>1984</v>
      </c>
      <c r="B33" s="25">
        <v>0.6545716279137421</v>
      </c>
      <c r="C33" s="25">
        <v>0.8848233947564743</v>
      </c>
      <c r="D33" s="25">
        <v>0.39310138241907944</v>
      </c>
      <c r="E33" s="25">
        <v>2.5813268023281735</v>
      </c>
      <c r="F33" s="25">
        <v>1.057876221410287</v>
      </c>
      <c r="G33" s="25">
        <v>0.07158488097062984</v>
      </c>
      <c r="H33" s="25">
        <v>0.15888412907737937</v>
      </c>
      <c r="I33" s="25">
        <v>0.6409660876770326</v>
      </c>
      <c r="J33" s="25">
        <v>0.826499171258607</v>
      </c>
      <c r="K33" s="25">
        <v>2.4334016396659006</v>
      </c>
      <c r="L33" s="25">
        <v>0.5667851398920299</v>
      </c>
      <c r="M33" s="25">
        <v>1.3933995992717398</v>
      </c>
      <c r="N33" s="25">
        <v>0.9661320405854243</v>
      </c>
      <c r="O33" s="25">
        <v>1.7457816182584769</v>
      </c>
      <c r="P33" s="25">
        <v>0.5068054288179782</v>
      </c>
      <c r="Q33" s="25">
        <v>0.3485158431593292</v>
      </c>
      <c r="R33" s="25">
        <v>0.06786695497017423</v>
      </c>
      <c r="S33" s="25">
        <v>0.34527288456032706</v>
      </c>
      <c r="T33" s="25">
        <v>0.11773320371714804</v>
      </c>
      <c r="U33" s="25">
        <v>0.8064341150270292</v>
      </c>
      <c r="V33" s="25">
        <v>1.9375405344125667</v>
      </c>
      <c r="W33" s="25">
        <v>0.9778095035124559</v>
      </c>
      <c r="X33" s="25">
        <v>0.5998288242592061</v>
      </c>
      <c r="Y33" s="25">
        <v>0.3959386274412159</v>
      </c>
      <c r="Z33" s="25">
        <v>0.8978789167707252</v>
      </c>
      <c r="AA33" s="25">
        <v>0.6540108281221625</v>
      </c>
      <c r="AB33" s="25">
        <v>2.2607909571099722</v>
      </c>
      <c r="AC33" s="25">
        <v>0.03276188160527558</v>
      </c>
      <c r="AD33" s="25">
        <v>0.07942003084064082</v>
      </c>
      <c r="AE33" s="25">
        <v>0.30395021283444235</v>
      </c>
      <c r="AF33" s="25">
        <v>0.08399534281289646</v>
      </c>
      <c r="AG33" s="25">
        <v>0.8232454406739103</v>
      </c>
      <c r="AH33" s="25">
        <v>0.8805102253813278</v>
      </c>
      <c r="AI33" s="25">
        <v>0.732844686524148</v>
      </c>
      <c r="AJ33" s="25">
        <v>0.4306501174012209</v>
      </c>
      <c r="AK33" s="25">
        <v>0.847641093176288</v>
      </c>
      <c r="AL33" s="25">
        <v>0.006867418881475428</v>
      </c>
      <c r="AM33" s="25">
        <v>0.2419646492660133</v>
      </c>
      <c r="AN33" s="25">
        <v>1.0215889677896468</v>
      </c>
      <c r="AO33" s="25">
        <v>0.5972688178062291</v>
      </c>
      <c r="AP33" s="25">
        <v>2.4063944394730328</v>
      </c>
      <c r="AQ33" s="25">
        <v>0.20862773505058926</v>
      </c>
      <c r="AR33" s="25">
        <v>0.43958072327178993</v>
      </c>
      <c r="AS33" s="25">
        <v>0.1420554853349656</v>
      </c>
      <c r="AT33" s="25">
        <v>0.5732674926745672</v>
      </c>
      <c r="AU33" s="25">
        <v>1.7707526973298027</v>
      </c>
      <c r="AV33" s="25">
        <v>0.12370398973324154</v>
      </c>
      <c r="AW33" s="25">
        <v>0.269024040590781</v>
      </c>
      <c r="AY33" s="17">
        <v>1.6370029711774396</v>
      </c>
    </row>
    <row r="34" spans="1:51" s="17" customFormat="1" ht="12.75">
      <c r="A34" s="16">
        <v>1985</v>
      </c>
      <c r="B34" s="25">
        <v>0.6313268054200856</v>
      </c>
      <c r="C34" s="25">
        <v>0.8625656336818363</v>
      </c>
      <c r="D34" s="25">
        <v>0.37930738553795346</v>
      </c>
      <c r="E34" s="25">
        <v>2.3827550119866467</v>
      </c>
      <c r="F34" s="25">
        <v>1.0681068242616867</v>
      </c>
      <c r="G34" s="25">
        <v>0.06937630252387295</v>
      </c>
      <c r="H34" s="25">
        <v>0.15410522111770456</v>
      </c>
      <c r="I34" s="25">
        <v>0.6150806310480307</v>
      </c>
      <c r="J34" s="25">
        <v>0.7948368052457627</v>
      </c>
      <c r="K34" s="25">
        <v>2.4678204860200053</v>
      </c>
      <c r="L34" s="25">
        <v>0.5609741304471665</v>
      </c>
      <c r="M34" s="25">
        <v>1.4177304985377384</v>
      </c>
      <c r="N34" s="25">
        <v>0.9761177626448271</v>
      </c>
      <c r="O34" s="25">
        <v>1.7328576999067502</v>
      </c>
      <c r="P34" s="25">
        <v>0.5262571942555293</v>
      </c>
      <c r="Q34" s="25">
        <v>0.3245508923085189</v>
      </c>
      <c r="R34" s="25">
        <v>0.06337452400857713</v>
      </c>
      <c r="S34" s="25">
        <v>0.33312421063304665</v>
      </c>
      <c r="T34" s="25">
        <v>0.09560405994685646</v>
      </c>
      <c r="U34" s="25">
        <v>0.7828789149547445</v>
      </c>
      <c r="V34" s="25">
        <v>1.9616992422614066</v>
      </c>
      <c r="W34" s="25">
        <v>0.9738766333083297</v>
      </c>
      <c r="X34" s="25">
        <v>0.5540838884124845</v>
      </c>
      <c r="Y34" s="25">
        <v>0.34704927895854165</v>
      </c>
      <c r="Z34" s="25">
        <v>0.839244341720211</v>
      </c>
      <c r="AA34" s="25">
        <v>0.6415106298611557</v>
      </c>
      <c r="AB34" s="25">
        <v>2.339549009408401</v>
      </c>
      <c r="AC34" s="25">
        <v>0.03212088680177358</v>
      </c>
      <c r="AD34" s="25">
        <v>0.08162059742138975</v>
      </c>
      <c r="AE34" s="25">
        <v>0.2968145740344182</v>
      </c>
      <c r="AF34" s="25">
        <v>0.0725392693871096</v>
      </c>
      <c r="AG34" s="25">
        <v>0.7953784697055687</v>
      </c>
      <c r="AH34" s="25">
        <v>0.9000593698640809</v>
      </c>
      <c r="AI34" s="25">
        <v>0.7538254047848688</v>
      </c>
      <c r="AJ34" s="25">
        <v>0.42296293701232784</v>
      </c>
      <c r="AK34" s="25">
        <v>0.9173138289893157</v>
      </c>
      <c r="AL34" s="25">
        <v>0.0069110336560629475</v>
      </c>
      <c r="AM34" s="25">
        <v>0.23816991674389196</v>
      </c>
      <c r="AN34" s="25">
        <v>1.0660042659459512</v>
      </c>
      <c r="AO34" s="25">
        <v>0.6173510846920367</v>
      </c>
      <c r="AP34" s="25">
        <v>2.353178110348918</v>
      </c>
      <c r="AQ34" s="25">
        <v>0.2069302274837663</v>
      </c>
      <c r="AR34" s="25">
        <v>0.4411018189016824</v>
      </c>
      <c r="AS34" s="25">
        <v>0.13460977662918747</v>
      </c>
      <c r="AT34" s="25">
        <v>0.5307136115447263</v>
      </c>
      <c r="AU34" s="25">
        <v>1.8302259228545297</v>
      </c>
      <c r="AV34" s="25">
        <v>0.12466799190480905</v>
      </c>
      <c r="AW34" s="25">
        <v>0.27237382252777204</v>
      </c>
      <c r="AY34" s="17">
        <v>1.578870534842111</v>
      </c>
    </row>
    <row r="35" spans="1:51" s="17" customFormat="1" ht="12.75">
      <c r="A35" s="16">
        <v>1986</v>
      </c>
      <c r="B35" s="25">
        <v>0.6604901924159067</v>
      </c>
      <c r="C35" s="25">
        <v>0.9911555078416616</v>
      </c>
      <c r="D35" s="25">
        <v>0.3775418550988748</v>
      </c>
      <c r="E35" s="25">
        <v>2.599221926690287</v>
      </c>
      <c r="F35" s="25">
        <v>1.1306966330727808</v>
      </c>
      <c r="G35" s="25">
        <v>0.07359831144355664</v>
      </c>
      <c r="H35" s="25">
        <v>0.1627266331365562</v>
      </c>
      <c r="I35" s="25">
        <v>0.6213760258713578</v>
      </c>
      <c r="J35" s="25">
        <v>0.8447286905038992</v>
      </c>
      <c r="K35" s="25">
        <v>2.615993574284055</v>
      </c>
      <c r="L35" s="25">
        <v>0.5219234203755977</v>
      </c>
      <c r="M35" s="25">
        <v>1.429715986206508</v>
      </c>
      <c r="N35" s="25">
        <v>1.0587067156912153</v>
      </c>
      <c r="O35" s="25">
        <v>1.9718564654877349</v>
      </c>
      <c r="P35" s="25">
        <v>0.5724755524759515</v>
      </c>
      <c r="Q35" s="25">
        <v>0.3280980308491173</v>
      </c>
      <c r="R35" s="25">
        <v>0.06539650820877285</v>
      </c>
      <c r="S35" s="25">
        <v>0.3385837441750403</v>
      </c>
      <c r="T35" s="25">
        <v>0.10035820075668377</v>
      </c>
      <c r="U35" s="25">
        <v>0.8146697913383848</v>
      </c>
      <c r="V35" s="25">
        <v>1.962465888904642</v>
      </c>
      <c r="W35" s="25">
        <v>1.081721988300682</v>
      </c>
      <c r="X35" s="25">
        <v>0.5684619047673728</v>
      </c>
      <c r="Y35" s="25">
        <v>0.3257852284391542</v>
      </c>
      <c r="Z35" s="25">
        <v>0.8700876525076372</v>
      </c>
      <c r="AA35" s="25">
        <v>0.579318587297532</v>
      </c>
      <c r="AB35" s="25">
        <v>2.571003136224288</v>
      </c>
      <c r="AC35" s="25">
        <v>0.03295477739610508</v>
      </c>
      <c r="AD35" s="25">
        <v>0.08432730765829854</v>
      </c>
      <c r="AE35" s="25">
        <v>0.3208148816440179</v>
      </c>
      <c r="AF35" s="25">
        <v>0.079503723210315</v>
      </c>
      <c r="AG35" s="25">
        <v>0.7832731415568102</v>
      </c>
      <c r="AH35" s="25">
        <v>0.9356566549510359</v>
      </c>
      <c r="AI35" s="25">
        <v>0.8251395018047103</v>
      </c>
      <c r="AJ35" s="25">
        <v>0.4022081100111611</v>
      </c>
      <c r="AK35" s="25">
        <v>0.9534221715171667</v>
      </c>
      <c r="AL35" s="25">
        <v>0.006759275237001213</v>
      </c>
      <c r="AM35" s="25">
        <v>0.24232928369970427</v>
      </c>
      <c r="AN35" s="25">
        <v>0.9975467392003402</v>
      </c>
      <c r="AO35" s="25">
        <v>0.60024912246702</v>
      </c>
      <c r="AP35" s="25">
        <v>2.6249120928303586</v>
      </c>
      <c r="AQ35" s="25">
        <v>0.2135144207543269</v>
      </c>
      <c r="AR35" s="25">
        <v>0.440304941258873</v>
      </c>
      <c r="AS35" s="25">
        <v>0.14478095508134486</v>
      </c>
      <c r="AT35" s="25">
        <v>0.5407262277281762</v>
      </c>
      <c r="AU35" s="25">
        <v>1.7257514235118352</v>
      </c>
      <c r="AV35" s="25">
        <v>0.11639699768270283</v>
      </c>
      <c r="AW35" s="25">
        <v>0.2395174460455206</v>
      </c>
      <c r="AY35" s="17">
        <v>1.6518045715859826</v>
      </c>
    </row>
    <row r="36" spans="1:51" s="17" customFormat="1" ht="12.75">
      <c r="A36" s="16">
        <v>1987</v>
      </c>
      <c r="B36" s="25">
        <v>0.7692452878657722</v>
      </c>
      <c r="C36" s="25">
        <v>1.1064283512349677</v>
      </c>
      <c r="D36" s="25">
        <v>0.3634075440766859</v>
      </c>
      <c r="E36" s="25">
        <v>2.4816542895537674</v>
      </c>
      <c r="F36" s="25">
        <v>1.1649449846084068</v>
      </c>
      <c r="G36" s="25">
        <v>0.0725846177265719</v>
      </c>
      <c r="H36" s="25">
        <v>0.18358524444645657</v>
      </c>
      <c r="I36" s="25">
        <v>0.6655245599379083</v>
      </c>
      <c r="J36" s="25">
        <v>0.9493757710171389</v>
      </c>
      <c r="K36" s="25">
        <v>2.8229015609554597</v>
      </c>
      <c r="L36" s="25">
        <v>0.5536268682146139</v>
      </c>
      <c r="M36" s="25">
        <v>1.4167852012300926</v>
      </c>
      <c r="N36" s="25">
        <v>1.0992827949383812</v>
      </c>
      <c r="O36" s="25">
        <v>1.8726673696775322</v>
      </c>
      <c r="P36" s="25">
        <v>0.5389316000193741</v>
      </c>
      <c r="Q36" s="25">
        <v>0.3455034859313758</v>
      </c>
      <c r="R36" s="25">
        <v>0.06179986841328973</v>
      </c>
      <c r="S36" s="25">
        <v>0.3355309934534007</v>
      </c>
      <c r="T36" s="25">
        <v>0.10349513253693807</v>
      </c>
      <c r="U36" s="25">
        <v>0.8149040626197259</v>
      </c>
      <c r="V36" s="25">
        <v>1.8594536176912195</v>
      </c>
      <c r="W36" s="25">
        <v>1.1145522303625959</v>
      </c>
      <c r="X36" s="25">
        <v>0.6639474329499144</v>
      </c>
      <c r="Y36" s="25">
        <v>0.39997107810344457</v>
      </c>
      <c r="Z36" s="25">
        <v>0.9126222492066647</v>
      </c>
      <c r="AA36" s="25">
        <v>0.6346029838858821</v>
      </c>
      <c r="AB36" s="25">
        <v>2.63532049816777</v>
      </c>
      <c r="AC36" s="25">
        <v>0.031094338007401055</v>
      </c>
      <c r="AD36" s="25">
        <v>0.08118984088976701</v>
      </c>
      <c r="AE36" s="25">
        <v>0.33642465870215366</v>
      </c>
      <c r="AF36" s="25">
        <v>0.07663558523877917</v>
      </c>
      <c r="AG36" s="25">
        <v>0.8017850909657035</v>
      </c>
      <c r="AH36" s="25">
        <v>0.9073149385992401</v>
      </c>
      <c r="AI36" s="25">
        <v>0.882229734044453</v>
      </c>
      <c r="AJ36" s="25">
        <v>0.42598869068642004</v>
      </c>
      <c r="AK36" s="25">
        <v>0.9305216861466521</v>
      </c>
      <c r="AL36" s="25">
        <v>0.006816828435097698</v>
      </c>
      <c r="AM36" s="25">
        <v>0.2543279571997405</v>
      </c>
      <c r="AN36" s="25">
        <v>1.0860372201866333</v>
      </c>
      <c r="AO36" s="25">
        <v>0.606094068093691</v>
      </c>
      <c r="AP36" s="25">
        <v>2.6024334223744217</v>
      </c>
      <c r="AQ36" s="25">
        <v>0.22125446705497637</v>
      </c>
      <c r="AR36" s="25">
        <v>0.4495384940636896</v>
      </c>
      <c r="AS36" s="25">
        <v>0.13901448046712028</v>
      </c>
      <c r="AT36" s="25">
        <v>0.5998781049510205</v>
      </c>
      <c r="AU36" s="25">
        <v>1.8701573257735633</v>
      </c>
      <c r="AV36" s="25">
        <v>0.11149379114645595</v>
      </c>
      <c r="AW36" s="25">
        <v>0.28772773409276065</v>
      </c>
      <c r="AY36" s="17">
        <v>1.9237876621906622</v>
      </c>
    </row>
    <row r="37" spans="1:51" s="17" customFormat="1" ht="12.75">
      <c r="A37" s="16">
        <v>1988</v>
      </c>
      <c r="B37" s="25">
        <v>0.7654318597607418</v>
      </c>
      <c r="C37" s="25">
        <v>1.0831204296020827</v>
      </c>
      <c r="D37" s="25">
        <v>0.3460466257503015</v>
      </c>
      <c r="E37" s="25">
        <v>2.4525547567592207</v>
      </c>
      <c r="F37" s="25">
        <v>1.197424724332232</v>
      </c>
      <c r="G37" s="25">
        <v>0.06282886477774653</v>
      </c>
      <c r="H37" s="25">
        <v>0.18190840556271837</v>
      </c>
      <c r="I37" s="25">
        <v>0.6753017381443136</v>
      </c>
      <c r="J37" s="25">
        <v>0.8222964567637473</v>
      </c>
      <c r="K37" s="25">
        <v>2.525277320880291</v>
      </c>
      <c r="L37" s="25">
        <v>0.5728029141997102</v>
      </c>
      <c r="M37" s="25">
        <v>1.339920466404957</v>
      </c>
      <c r="N37" s="25">
        <v>0.9574371683044488</v>
      </c>
      <c r="O37" s="25">
        <v>1.8706877244776543</v>
      </c>
      <c r="P37" s="25">
        <v>0.6061346642465597</v>
      </c>
      <c r="Q37" s="25">
        <v>0.37581704532845633</v>
      </c>
      <c r="R37" s="25">
        <v>0.05926965738903646</v>
      </c>
      <c r="S37" s="25">
        <v>0.32338630046403105</v>
      </c>
      <c r="T37" s="25">
        <v>0.09873681189942278</v>
      </c>
      <c r="U37" s="25">
        <v>0.6692556594954219</v>
      </c>
      <c r="V37" s="25">
        <v>1.730417749959093</v>
      </c>
      <c r="W37" s="25">
        <v>1.0460215410470777</v>
      </c>
      <c r="X37" s="25">
        <v>0.7099714705479879</v>
      </c>
      <c r="Y37" s="25">
        <v>0.41634443934445836</v>
      </c>
      <c r="Z37" s="25">
        <v>0.9184345957129582</v>
      </c>
      <c r="AA37" s="25">
        <v>0.5733185068565089</v>
      </c>
      <c r="AB37" s="25">
        <v>2.5840637494696614</v>
      </c>
      <c r="AC37" s="25">
        <v>0.02786045917311979</v>
      </c>
      <c r="AD37" s="25">
        <v>0.08822084201521155</v>
      </c>
      <c r="AE37" s="25">
        <v>0.33945209195738524</v>
      </c>
      <c r="AF37" s="25">
        <v>0.07466476105589827</v>
      </c>
      <c r="AG37" s="25">
        <v>0.7557936709087556</v>
      </c>
      <c r="AH37" s="25">
        <v>0.8081266147724354</v>
      </c>
      <c r="AI37" s="25">
        <v>0.9604227599369104</v>
      </c>
      <c r="AJ37" s="25">
        <v>0.4395476077143969</v>
      </c>
      <c r="AK37" s="25">
        <v>0.9120966228885072</v>
      </c>
      <c r="AL37" s="25">
        <v>0.006798213445414993</v>
      </c>
      <c r="AM37" s="25">
        <v>0.24673185290029265</v>
      </c>
      <c r="AN37" s="25">
        <v>0.9840938645187488</v>
      </c>
      <c r="AO37" s="25">
        <v>0.5864729948343381</v>
      </c>
      <c r="AP37" s="25">
        <v>2.586347996908683</v>
      </c>
      <c r="AQ37" s="25">
        <v>0.22800742031683857</v>
      </c>
      <c r="AR37" s="25">
        <v>0.4873876619453986</v>
      </c>
      <c r="AS37" s="25">
        <v>0.12582908775536542</v>
      </c>
      <c r="AT37" s="25">
        <v>0.634392866943657</v>
      </c>
      <c r="AU37" s="25">
        <v>1.5090244271721154</v>
      </c>
      <c r="AV37" s="25">
        <v>0.10926431976225323</v>
      </c>
      <c r="AW37" s="25">
        <v>0.2899238189282605</v>
      </c>
      <c r="AY37" s="17">
        <v>1.914250748471681</v>
      </c>
    </row>
    <row r="38" spans="1:51" s="17" customFormat="1" ht="12.75">
      <c r="A38" s="16">
        <v>1989</v>
      </c>
      <c r="B38" s="25">
        <v>0.7943653008509418</v>
      </c>
      <c r="C38" s="25">
        <v>1.2154390962816388</v>
      </c>
      <c r="D38" s="25">
        <v>0.32564778482592827</v>
      </c>
      <c r="E38" s="25">
        <v>2.602649950210997</v>
      </c>
      <c r="F38" s="25">
        <v>1.0906657522771677</v>
      </c>
      <c r="G38" s="25">
        <v>0.0676910174541048</v>
      </c>
      <c r="H38" s="25">
        <v>0.1970177851504789</v>
      </c>
      <c r="I38" s="25">
        <v>0.6847872420828952</v>
      </c>
      <c r="J38" s="25">
        <v>0.8503526145331467</v>
      </c>
      <c r="K38" s="25">
        <v>2.4784902000201274</v>
      </c>
      <c r="L38" s="25">
        <v>0.577506935865316</v>
      </c>
      <c r="M38" s="25">
        <v>1.2865982994959972</v>
      </c>
      <c r="N38" s="25">
        <v>0.9559250238247389</v>
      </c>
      <c r="O38" s="25">
        <v>1.800565892322136</v>
      </c>
      <c r="P38" s="25">
        <v>0.5963990255173842</v>
      </c>
      <c r="Q38" s="25">
        <v>0.38639156989207496</v>
      </c>
      <c r="R38" s="25">
        <v>0.061106479635678876</v>
      </c>
      <c r="S38" s="25">
        <v>0.34607921960247495</v>
      </c>
      <c r="T38" s="25">
        <v>0.10231976914500825</v>
      </c>
      <c r="U38" s="25">
        <v>0.7527312246626006</v>
      </c>
      <c r="V38" s="25">
        <v>1.6798083469817022</v>
      </c>
      <c r="W38" s="25">
        <v>0.9910819445581142</v>
      </c>
      <c r="X38" s="25">
        <v>0.748203776395455</v>
      </c>
      <c r="Y38" s="25">
        <v>0.3753519794751074</v>
      </c>
      <c r="Z38" s="25">
        <v>0.9401910593490646</v>
      </c>
      <c r="AA38" s="25">
        <v>0.49160902186977307</v>
      </c>
      <c r="AB38" s="25">
        <v>2.490424664008135</v>
      </c>
      <c r="AC38" s="25">
        <v>0.029354163300927428</v>
      </c>
      <c r="AD38" s="25">
        <v>0.09005569070302451</v>
      </c>
      <c r="AE38" s="25">
        <v>0.32077958122189526</v>
      </c>
      <c r="AF38" s="25">
        <v>0.0728094242114339</v>
      </c>
      <c r="AG38" s="25">
        <v>0.7625108149327825</v>
      </c>
      <c r="AH38" s="25">
        <v>0.7968045790540429</v>
      </c>
      <c r="AI38" s="25">
        <v>0.9864053917237539</v>
      </c>
      <c r="AJ38" s="25">
        <v>0.4843234814909038</v>
      </c>
      <c r="AK38" s="25">
        <v>0.9451353212550321</v>
      </c>
      <c r="AL38" s="25">
        <v>0.006906137844937364</v>
      </c>
      <c r="AM38" s="25">
        <v>0.28271434695598985</v>
      </c>
      <c r="AN38" s="25">
        <v>0.8380638708235457</v>
      </c>
      <c r="AO38" s="25">
        <v>0.5286267429685124</v>
      </c>
      <c r="AP38" s="25">
        <v>2.4885061856410413</v>
      </c>
      <c r="AQ38" s="25">
        <v>0.20294661214575319</v>
      </c>
      <c r="AR38" s="25">
        <v>0.4737800035291223</v>
      </c>
      <c r="AS38" s="25">
        <v>0.13216400825601593</v>
      </c>
      <c r="AT38" s="25">
        <v>0.6322165417257842</v>
      </c>
      <c r="AU38" s="25">
        <v>1.4926973922099511</v>
      </c>
      <c r="AV38" s="25">
        <v>0.10262774651038892</v>
      </c>
      <c r="AW38" s="25">
        <v>0.26630831898148055</v>
      </c>
      <c r="AY38" s="17">
        <v>1.9866097188444183</v>
      </c>
    </row>
    <row r="39" spans="1:51" s="17" customFormat="1" ht="12.75">
      <c r="A39" s="16">
        <v>1990</v>
      </c>
      <c r="B39" s="25">
        <v>0.8306505002901579</v>
      </c>
      <c r="C39" s="25">
        <v>1.345378917835636</v>
      </c>
      <c r="D39" s="25">
        <v>0.2935764470472236</v>
      </c>
      <c r="E39" s="25">
        <v>2.5428657856192696</v>
      </c>
      <c r="F39" s="25">
        <v>1.094908062808172</v>
      </c>
      <c r="G39" s="25">
        <v>0.06975338863942876</v>
      </c>
      <c r="H39" s="25">
        <v>0.20438997308328555</v>
      </c>
      <c r="I39" s="25">
        <v>0.630798144005754</v>
      </c>
      <c r="J39" s="25">
        <v>0.8145270583896207</v>
      </c>
      <c r="K39" s="25">
        <v>2.7098533604026125</v>
      </c>
      <c r="L39" s="25">
        <v>0.5394415747622067</v>
      </c>
      <c r="M39" s="25">
        <v>1.388886033734466</v>
      </c>
      <c r="N39" s="25">
        <v>1.0487064107899795</v>
      </c>
      <c r="O39" s="25">
        <v>1.93725414651405</v>
      </c>
      <c r="P39" s="25">
        <v>0.6771866246230782</v>
      </c>
      <c r="Q39" s="25">
        <v>0.3884248506369479</v>
      </c>
      <c r="R39" s="25">
        <v>0.06055255186164298</v>
      </c>
      <c r="S39" s="25">
        <v>0.35709200683569864</v>
      </c>
      <c r="T39" s="25">
        <v>0.10174265716646967</v>
      </c>
      <c r="U39" s="25">
        <v>0.8379255755389419</v>
      </c>
      <c r="V39" s="25">
        <v>1.8718592796908686</v>
      </c>
      <c r="W39" s="25">
        <v>1.1398205991641994</v>
      </c>
      <c r="X39" s="25">
        <v>0.7380394366478618</v>
      </c>
      <c r="Y39" s="25">
        <v>0.3955110208682758</v>
      </c>
      <c r="Z39" s="25">
        <v>0.9177035543031219</v>
      </c>
      <c r="AA39" s="25">
        <v>0.555078136235814</v>
      </c>
      <c r="AB39" s="25">
        <v>2.5823682824187655</v>
      </c>
      <c r="AC39" s="25">
        <v>0.02823874591294577</v>
      </c>
      <c r="AD39" s="25">
        <v>0.09367609090373748</v>
      </c>
      <c r="AE39" s="25">
        <v>0.31411815931908316</v>
      </c>
      <c r="AF39" s="25">
        <v>0.07132568592185493</v>
      </c>
      <c r="AG39" s="25">
        <v>0.7877928307653649</v>
      </c>
      <c r="AH39" s="25">
        <v>0.8431136185226661</v>
      </c>
      <c r="AI39" s="25">
        <v>0.9874694281834193</v>
      </c>
      <c r="AJ39" s="25">
        <v>0.4319038723928172</v>
      </c>
      <c r="AK39" s="25">
        <v>0.9695505801709888</v>
      </c>
      <c r="AL39" s="25">
        <v>0.006714467809203349</v>
      </c>
      <c r="AM39" s="25">
        <v>0.2539814870307861</v>
      </c>
      <c r="AN39" s="25">
        <v>0.9680406267159559</v>
      </c>
      <c r="AO39" s="25">
        <v>0.5348471284672205</v>
      </c>
      <c r="AP39" s="25">
        <v>2.650176513020585</v>
      </c>
      <c r="AQ39" s="25">
        <v>0.19291769207945034</v>
      </c>
      <c r="AR39" s="25">
        <v>0.4619973880321251</v>
      </c>
      <c r="AS39" s="25">
        <v>0.139358242280475</v>
      </c>
      <c r="AT39" s="25">
        <v>0.6190576999270114</v>
      </c>
      <c r="AU39" s="25">
        <v>1.7530541510663613</v>
      </c>
      <c r="AV39" s="25">
        <v>0.11845811724185003</v>
      </c>
      <c r="AW39" s="25">
        <v>0.21758113864610515</v>
      </c>
      <c r="AY39" s="17">
        <v>2.0773545308080528</v>
      </c>
    </row>
    <row r="40" spans="1:51" s="17" customFormat="1" ht="12.75">
      <c r="A40" s="16">
        <v>1991</v>
      </c>
      <c r="B40" s="25">
        <v>0.8296033619433498</v>
      </c>
      <c r="C40" s="25">
        <v>1.373102801043563</v>
      </c>
      <c r="D40" s="25">
        <v>0.3214941725809975</v>
      </c>
      <c r="E40" s="25">
        <v>2.796807903052218</v>
      </c>
      <c r="F40" s="25">
        <v>1.0590706594726738</v>
      </c>
      <c r="G40" s="25">
        <v>0.06803496399295049</v>
      </c>
      <c r="H40" s="25">
        <v>0.21026361435935564</v>
      </c>
      <c r="I40" s="25">
        <v>0.60825428280527</v>
      </c>
      <c r="J40" s="25">
        <v>0.8560416295513784</v>
      </c>
      <c r="K40" s="25">
        <v>2.6122535360174037</v>
      </c>
      <c r="L40" s="25">
        <v>0.5049158446133388</v>
      </c>
      <c r="M40" s="25">
        <v>1.4304765012735678</v>
      </c>
      <c r="N40" s="25">
        <v>1.028651670439471</v>
      </c>
      <c r="O40" s="25">
        <v>1.8100285184279181</v>
      </c>
      <c r="P40" s="25">
        <v>0.6683833078224375</v>
      </c>
      <c r="Q40" s="25">
        <v>0.395794224717365</v>
      </c>
      <c r="R40" s="25">
        <v>0.06164680791622452</v>
      </c>
      <c r="S40" s="25">
        <v>0.3585502662810336</v>
      </c>
      <c r="T40" s="25">
        <v>0.09974403308947803</v>
      </c>
      <c r="U40" s="25">
        <v>0.9277991583771399</v>
      </c>
      <c r="V40" s="25">
        <v>2.0031841024190995</v>
      </c>
      <c r="W40" s="25">
        <v>1.1680749113651892</v>
      </c>
      <c r="X40" s="25">
        <v>0.756060634023768</v>
      </c>
      <c r="Y40" s="25">
        <v>0.3966861574285774</v>
      </c>
      <c r="Z40" s="25">
        <v>0.9183865228528233</v>
      </c>
      <c r="AA40" s="25">
        <v>0.5780373896565151</v>
      </c>
      <c r="AB40" s="25">
        <v>2.460781043154297</v>
      </c>
      <c r="AC40" s="25">
        <v>0.02749801078107812</v>
      </c>
      <c r="AD40" s="25">
        <v>0.09557945800291638</v>
      </c>
      <c r="AE40" s="25">
        <v>0.33987157468015394</v>
      </c>
      <c r="AF40" s="25">
        <v>0.06810099821885023</v>
      </c>
      <c r="AG40" s="25">
        <v>0.8092433795314412</v>
      </c>
      <c r="AH40" s="25">
        <v>0.8815076572182271</v>
      </c>
      <c r="AI40" s="25">
        <v>1.064756158466082</v>
      </c>
      <c r="AJ40" s="25">
        <v>0.43604969763755763</v>
      </c>
      <c r="AK40" s="25">
        <v>0.9204284357432778</v>
      </c>
      <c r="AL40" s="25">
        <v>0.006528997036757123</v>
      </c>
      <c r="AM40" s="25">
        <v>0.2527213362669341</v>
      </c>
      <c r="AN40" s="25">
        <v>0.933292326634505</v>
      </c>
      <c r="AO40" s="25">
        <v>0.5114284600420907</v>
      </c>
      <c r="AP40" s="25">
        <v>2.828551816606773</v>
      </c>
      <c r="AQ40" s="25">
        <v>0.20013673126302772</v>
      </c>
      <c r="AR40" s="25">
        <v>0.42264459568481944</v>
      </c>
      <c r="AS40" s="25">
        <v>0.13644510567968882</v>
      </c>
      <c r="AT40" s="25">
        <v>0.6852022330837836</v>
      </c>
      <c r="AU40" s="25">
        <v>1.7825720336949704</v>
      </c>
      <c r="AV40" s="25">
        <v>0.11050965880239066</v>
      </c>
      <c r="AW40" s="25">
        <v>0.30433725244826204</v>
      </c>
      <c r="AY40" s="17">
        <v>2.0747357668533395</v>
      </c>
    </row>
    <row r="41" spans="1:51" s="17" customFormat="1" ht="12.75">
      <c r="A41" s="16">
        <v>1992</v>
      </c>
      <c r="B41" s="25">
        <v>0.8164704164307691</v>
      </c>
      <c r="C41" s="25">
        <v>1.2724802699054938</v>
      </c>
      <c r="D41" s="25">
        <v>0.34695762073993275</v>
      </c>
      <c r="E41" s="25">
        <v>2.786205091385614</v>
      </c>
      <c r="F41" s="25">
        <v>1.1087838971244142</v>
      </c>
      <c r="G41" s="25">
        <v>0.06952469687538164</v>
      </c>
      <c r="H41" s="25">
        <v>0.20858426466407445</v>
      </c>
      <c r="I41" s="25">
        <v>0.5915667607642505</v>
      </c>
      <c r="J41" s="25">
        <v>0.8538454768848112</v>
      </c>
      <c r="K41" s="25">
        <v>2.573884488214868</v>
      </c>
      <c r="L41" s="25">
        <v>0.5414930919855213</v>
      </c>
      <c r="M41" s="25">
        <v>1.4484873214471583</v>
      </c>
      <c r="N41" s="25">
        <v>1.0287973948114413</v>
      </c>
      <c r="O41" s="25">
        <v>1.9216435091341943</v>
      </c>
      <c r="P41" s="25">
        <v>0.6772179756639839</v>
      </c>
      <c r="Q41" s="25">
        <v>0.39545970785386353</v>
      </c>
      <c r="R41" s="25">
        <v>0.05739381787050066</v>
      </c>
      <c r="S41" s="25">
        <v>0.35233394070005625</v>
      </c>
      <c r="T41" s="25">
        <v>0.09152787100780858</v>
      </c>
      <c r="U41" s="25">
        <v>0.8619475942424016</v>
      </c>
      <c r="V41" s="25">
        <v>2.063803401523047</v>
      </c>
      <c r="W41" s="25">
        <v>1.1838176142007322</v>
      </c>
      <c r="X41" s="25">
        <v>0.7562682493162286</v>
      </c>
      <c r="Y41" s="25">
        <v>0.3708956677355628</v>
      </c>
      <c r="Z41" s="25">
        <v>1.025393987842406</v>
      </c>
      <c r="AA41" s="25">
        <v>0.614006160782911</v>
      </c>
      <c r="AB41" s="25">
        <v>2.4660130616993254</v>
      </c>
      <c r="AC41" s="25">
        <v>0.026843686041462436</v>
      </c>
      <c r="AD41" s="25">
        <v>0.09841118646046823</v>
      </c>
      <c r="AE41" s="25">
        <v>0.31551876424076775</v>
      </c>
      <c r="AF41" s="25">
        <v>0.07368176362371107</v>
      </c>
      <c r="AG41" s="25">
        <v>0.7286731300993531</v>
      </c>
      <c r="AH41" s="25">
        <v>0.8392044902478144</v>
      </c>
      <c r="AI41" s="25">
        <v>0.954281253773893</v>
      </c>
      <c r="AJ41" s="25">
        <v>0.4262216095252606</v>
      </c>
      <c r="AK41" s="25">
        <v>0.8607840070016263</v>
      </c>
      <c r="AL41" s="25">
        <v>0.006156947527735716</v>
      </c>
      <c r="AM41" s="25">
        <v>0.25108010715112705</v>
      </c>
      <c r="AN41" s="25">
        <v>0.9129863862471898</v>
      </c>
      <c r="AO41" s="25">
        <v>0.533279854009647</v>
      </c>
      <c r="AP41" s="25">
        <v>2.733452601277537</v>
      </c>
      <c r="AQ41" s="25">
        <v>0.22071534814748256</v>
      </c>
      <c r="AR41" s="25">
        <v>0.47362684059933924</v>
      </c>
      <c r="AS41" s="25">
        <v>0.1277374109578255</v>
      </c>
      <c r="AT41" s="25">
        <v>0.7083420163610816</v>
      </c>
      <c r="AU41" s="25">
        <v>1.583476130093674</v>
      </c>
      <c r="AV41" s="25">
        <v>0.09881128967162281</v>
      </c>
      <c r="AW41" s="25">
        <v>0.20992941531637335</v>
      </c>
      <c r="AY41" s="17">
        <v>2.041891888647181</v>
      </c>
    </row>
    <row r="42" spans="1:51" s="17" customFormat="1" ht="12.75">
      <c r="A42" s="16">
        <v>1993</v>
      </c>
      <c r="B42" s="25">
        <v>0.7383417796453083</v>
      </c>
      <c r="C42" s="25">
        <v>1.4363046773372443</v>
      </c>
      <c r="D42" s="25">
        <v>0.35312815191309654</v>
      </c>
      <c r="E42" s="25">
        <v>3.1065436597484033</v>
      </c>
      <c r="F42" s="25">
        <v>1.1437833920540377</v>
      </c>
      <c r="G42" s="25">
        <v>0.07286910258598005</v>
      </c>
      <c r="H42" s="25">
        <v>0.2089695892140287</v>
      </c>
      <c r="I42" s="25">
        <v>0.68426173548061</v>
      </c>
      <c r="J42" s="25">
        <v>0.9120805354630797</v>
      </c>
      <c r="K42" s="25">
        <v>2.51924892289315</v>
      </c>
      <c r="L42" s="25">
        <v>0.5258140373558798</v>
      </c>
      <c r="M42" s="25">
        <v>1.5624716511419448</v>
      </c>
      <c r="N42" s="25">
        <v>1.1345886785173522</v>
      </c>
      <c r="O42" s="25">
        <v>1.8759511579719366</v>
      </c>
      <c r="P42" s="25">
        <v>0.6921608441977003</v>
      </c>
      <c r="Q42" s="25">
        <v>0.44033240113050953</v>
      </c>
      <c r="R42" s="25">
        <v>0.059504513874244096</v>
      </c>
      <c r="S42" s="25">
        <v>0.3621292020752969</v>
      </c>
      <c r="T42" s="25">
        <v>0.09608602934565647</v>
      </c>
      <c r="U42" s="25">
        <v>0.9491988355382739</v>
      </c>
      <c r="V42" s="25">
        <v>1.9990510127845253</v>
      </c>
      <c r="W42" s="25">
        <v>1.2367060515749384</v>
      </c>
      <c r="X42" s="25">
        <v>0.8931557503905015</v>
      </c>
      <c r="Y42" s="25">
        <v>0.3857882212310503</v>
      </c>
      <c r="Z42" s="25">
        <v>1.0515968232214987</v>
      </c>
      <c r="AA42" s="25">
        <v>0.60860963067517</v>
      </c>
      <c r="AB42" s="25">
        <v>2.545892109895925</v>
      </c>
      <c r="AC42" s="25">
        <v>0.026772852305711276</v>
      </c>
      <c r="AD42" s="25">
        <v>0.0969255626830363</v>
      </c>
      <c r="AE42" s="25">
        <v>0.320949693105603</v>
      </c>
      <c r="AF42" s="25">
        <v>0.07145945569601946</v>
      </c>
      <c r="AG42" s="25">
        <v>0.7298990533733624</v>
      </c>
      <c r="AH42" s="25">
        <v>0.8991759938933835</v>
      </c>
      <c r="AI42" s="25">
        <v>0.954370175624589</v>
      </c>
      <c r="AJ42" s="25">
        <v>0.4639745174558524</v>
      </c>
      <c r="AK42" s="25">
        <v>0.9135018472292233</v>
      </c>
      <c r="AL42" s="25">
        <v>0.0062706109486096685</v>
      </c>
      <c r="AM42" s="25">
        <v>0.27008635190552427</v>
      </c>
      <c r="AN42" s="25">
        <v>0.8406516107370513</v>
      </c>
      <c r="AO42" s="25">
        <v>0.5663815165229856</v>
      </c>
      <c r="AP42" s="25">
        <v>2.8613790914756385</v>
      </c>
      <c r="AQ42" s="25">
        <v>0.21119782223728467</v>
      </c>
      <c r="AR42" s="25">
        <v>0.5018900308612787</v>
      </c>
      <c r="AS42" s="25">
        <v>0.12933506414770155</v>
      </c>
      <c r="AT42" s="25">
        <v>0.8135383995314985</v>
      </c>
      <c r="AU42" s="25">
        <v>1.537717490317071</v>
      </c>
      <c r="AV42" s="25">
        <v>0.12259822477109678</v>
      </c>
      <c r="AW42" s="25">
        <v>0.2761754576158531</v>
      </c>
      <c r="AY42" s="17">
        <v>1.8465017967186985</v>
      </c>
    </row>
    <row r="43" spans="1:51" s="17" customFormat="1" ht="12.75">
      <c r="A43" s="16">
        <v>1994</v>
      </c>
      <c r="B43" s="25">
        <v>0.886703538679619</v>
      </c>
      <c r="C43" s="25">
        <v>1.4844005651102292</v>
      </c>
      <c r="D43" s="25">
        <v>0.354073979157489</v>
      </c>
      <c r="E43" s="25">
        <v>3.154904048687858</v>
      </c>
      <c r="F43" s="25">
        <v>1.1545925531319854</v>
      </c>
      <c r="G43" s="25">
        <v>0.07452228188204067</v>
      </c>
      <c r="H43" s="25">
        <v>0.23121494335069964</v>
      </c>
      <c r="I43" s="25">
        <v>0.674738201346418</v>
      </c>
      <c r="J43" s="25">
        <v>0.9377783608019895</v>
      </c>
      <c r="K43" s="25">
        <v>2.5097065973896524</v>
      </c>
      <c r="L43" s="25">
        <v>0.6326698698716335</v>
      </c>
      <c r="M43" s="25">
        <v>1.4983712149287676</v>
      </c>
      <c r="N43" s="25">
        <v>1.1120810828355119</v>
      </c>
      <c r="O43" s="25">
        <v>1.904963105204136</v>
      </c>
      <c r="P43" s="25">
        <v>0.6465903619130885</v>
      </c>
      <c r="Q43" s="25">
        <v>0.4492243277802255</v>
      </c>
      <c r="R43" s="25">
        <v>0.06093222889301882</v>
      </c>
      <c r="S43" s="25">
        <v>0.3765479896767515</v>
      </c>
      <c r="T43" s="25">
        <v>0.10255710032440347</v>
      </c>
      <c r="U43" s="25">
        <v>0.9950960064252226</v>
      </c>
      <c r="V43" s="25">
        <v>2.221647345382435</v>
      </c>
      <c r="W43" s="25">
        <v>1.2629883141728004</v>
      </c>
      <c r="X43" s="25">
        <v>0.9377299988586136</v>
      </c>
      <c r="Y43" s="25">
        <v>0.4680441029766921</v>
      </c>
      <c r="Z43" s="25">
        <v>1.1468547253239287</v>
      </c>
      <c r="AA43" s="25">
        <v>0.6516753125734277</v>
      </c>
      <c r="AB43" s="25">
        <v>2.4553859307041965</v>
      </c>
      <c r="AC43" s="25">
        <v>0.02896688062606657</v>
      </c>
      <c r="AD43" s="25">
        <v>0.10400480381642505</v>
      </c>
      <c r="AE43" s="25">
        <v>0.35253396588805697</v>
      </c>
      <c r="AF43" s="25">
        <v>0.08315260489263004</v>
      </c>
      <c r="AG43" s="25">
        <v>0.748291158882989</v>
      </c>
      <c r="AH43" s="25">
        <v>0.9050145735843589</v>
      </c>
      <c r="AI43" s="25">
        <v>1.0283328889027126</v>
      </c>
      <c r="AJ43" s="25">
        <v>0.4586350109615212</v>
      </c>
      <c r="AK43" s="25">
        <v>0.9530581786403587</v>
      </c>
      <c r="AL43" s="25">
        <v>0.006996952351940663</v>
      </c>
      <c r="AM43" s="25">
        <v>0.26674997187012267</v>
      </c>
      <c r="AN43" s="25">
        <v>0.9333819134305559</v>
      </c>
      <c r="AO43" s="25">
        <v>0.5115106948946497</v>
      </c>
      <c r="AP43" s="25">
        <v>2.6609526033927393</v>
      </c>
      <c r="AQ43" s="25">
        <v>0.24052841579154738</v>
      </c>
      <c r="AR43" s="25">
        <v>0.48025240446740536</v>
      </c>
      <c r="AS43" s="25">
        <v>0.13520698605599166</v>
      </c>
      <c r="AT43" s="25">
        <v>0.775409248582937</v>
      </c>
      <c r="AU43" s="25">
        <v>1.6119728079326294</v>
      </c>
      <c r="AV43" s="25">
        <v>0.14075863242588782</v>
      </c>
      <c r="AW43" s="25">
        <v>0.2743991789519917</v>
      </c>
      <c r="AY43" s="17">
        <v>2.217536271772791</v>
      </c>
    </row>
    <row r="44" spans="1:51" s="17" customFormat="1" ht="12.75">
      <c r="A44" s="16">
        <v>1995</v>
      </c>
      <c r="B44" s="25">
        <v>0.9688378284446792</v>
      </c>
      <c r="C44" s="25">
        <v>1.3656707933381629</v>
      </c>
      <c r="D44" s="25">
        <v>0.40230991403772626</v>
      </c>
      <c r="E44" s="25">
        <v>3.503351471535477</v>
      </c>
      <c r="F44" s="25">
        <v>1.2035005288581127</v>
      </c>
      <c r="G44" s="25">
        <v>0.07234843241468861</v>
      </c>
      <c r="H44" s="25">
        <v>0.2329207167379029</v>
      </c>
      <c r="I44" s="25">
        <v>0.7167553124153342</v>
      </c>
      <c r="J44" s="25">
        <v>1.0472153491100795</v>
      </c>
      <c r="K44" s="25">
        <v>2.343279130960742</v>
      </c>
      <c r="L44" s="25">
        <v>0.6322292996720297</v>
      </c>
      <c r="M44" s="25">
        <v>1.4115101059335389</v>
      </c>
      <c r="N44" s="25">
        <v>1.0104519732891732</v>
      </c>
      <c r="O44" s="25">
        <v>2.0668720952755093</v>
      </c>
      <c r="P44" s="25">
        <v>0.7220159365913597</v>
      </c>
      <c r="Q44" s="25">
        <v>0.4156668379670761</v>
      </c>
      <c r="R44" s="25">
        <v>0.061567382728191816</v>
      </c>
      <c r="S44" s="25">
        <v>0.39210740774659586</v>
      </c>
      <c r="T44" s="25">
        <v>0.10495906721789276</v>
      </c>
      <c r="U44" s="25">
        <v>0.9638139191233652</v>
      </c>
      <c r="V44" s="25">
        <v>2.2752402750881897</v>
      </c>
      <c r="W44" s="25">
        <v>1.2237015388707873</v>
      </c>
      <c r="X44" s="25">
        <v>0.922525437071289</v>
      </c>
      <c r="Y44" s="25">
        <v>0.4383963855624695</v>
      </c>
      <c r="Z44" s="25">
        <v>1.3137847956373006</v>
      </c>
      <c r="AA44" s="25">
        <v>0.6455636846892603</v>
      </c>
      <c r="AB44" s="25">
        <v>2.518151186856377</v>
      </c>
      <c r="AC44" s="25">
        <v>0.02906240484580955</v>
      </c>
      <c r="AD44" s="25">
        <v>0.11033773977755477</v>
      </c>
      <c r="AE44" s="25">
        <v>0.35379574457276347</v>
      </c>
      <c r="AF44" s="25">
        <v>0.08025944132791742</v>
      </c>
      <c r="AG44" s="25">
        <v>0.7623006721961392</v>
      </c>
      <c r="AH44" s="25">
        <v>0.9106240149570413</v>
      </c>
      <c r="AI44" s="25">
        <v>1.0262464457511415</v>
      </c>
      <c r="AJ44" s="25">
        <v>0.5020518557050988</v>
      </c>
      <c r="AK44" s="25">
        <v>1.0049087741281335</v>
      </c>
      <c r="AL44" s="25">
        <v>0.006423957306689404</v>
      </c>
      <c r="AM44" s="25">
        <v>0.3168990559572367</v>
      </c>
      <c r="AN44" s="25">
        <v>0.9261452967755283</v>
      </c>
      <c r="AO44" s="25">
        <v>0.5818661160641458</v>
      </c>
      <c r="AP44" s="25">
        <v>3.1880612277160085</v>
      </c>
      <c r="AQ44" s="25">
        <v>0.2511819225094482</v>
      </c>
      <c r="AR44" s="25">
        <v>0.5319752058808376</v>
      </c>
      <c r="AS44" s="25">
        <v>0.13407048937495752</v>
      </c>
      <c r="AT44" s="25">
        <v>0.8608729845247775</v>
      </c>
      <c r="AU44" s="25">
        <v>1.6406734908142695</v>
      </c>
      <c r="AV44" s="25">
        <v>0.15473352226292147</v>
      </c>
      <c r="AW44" s="25">
        <v>0.24881446671301066</v>
      </c>
      <c r="AY44" s="17">
        <v>2.422944008141515</v>
      </c>
    </row>
    <row r="45" spans="1:51" s="17" customFormat="1" ht="12.75">
      <c r="A45" s="16">
        <v>1996</v>
      </c>
      <c r="B45" s="25">
        <v>1</v>
      </c>
      <c r="C45" s="25">
        <v>1.3064917660358204</v>
      </c>
      <c r="D45" s="25">
        <v>0.3791629242465106</v>
      </c>
      <c r="E45" s="25">
        <v>3.18831817957654</v>
      </c>
      <c r="F45" s="25">
        <v>1.2193342332522785</v>
      </c>
      <c r="G45" s="25">
        <v>0.06480465755415019</v>
      </c>
      <c r="H45" s="25">
        <v>0.22862369862353804</v>
      </c>
      <c r="I45" s="25">
        <v>0.7323524193734682</v>
      </c>
      <c r="J45" s="25">
        <v>1.1098305856684543</v>
      </c>
      <c r="K45" s="25">
        <v>2.0876164323194826</v>
      </c>
      <c r="L45" s="25">
        <v>0.6196396069755958</v>
      </c>
      <c r="M45" s="25">
        <v>1.2543570671146589</v>
      </c>
      <c r="N45" s="25">
        <v>0.8904677155046972</v>
      </c>
      <c r="O45" s="25">
        <v>1.9620107300200593</v>
      </c>
      <c r="P45" s="25">
        <v>0.6615054249902165</v>
      </c>
      <c r="Q45" s="25">
        <v>0.4198104947752552</v>
      </c>
      <c r="R45" s="25">
        <v>0.058082527488528345</v>
      </c>
      <c r="S45" s="25">
        <v>0.3625384876084112</v>
      </c>
      <c r="T45" s="25">
        <v>0.09816039566340638</v>
      </c>
      <c r="U45" s="25">
        <v>0.8689799296252076</v>
      </c>
      <c r="V45" s="25">
        <v>2.1597567667836874</v>
      </c>
      <c r="W45" s="25">
        <v>1.188774945121252</v>
      </c>
      <c r="X45" s="25">
        <v>0.9315596809112854</v>
      </c>
      <c r="Y45" s="25">
        <v>0.4210177059176288</v>
      </c>
      <c r="Z45" s="25">
        <v>1.3388443896729325</v>
      </c>
      <c r="AA45" s="25">
        <v>0.6147617343163599</v>
      </c>
      <c r="AB45" s="25">
        <v>2.276776770402601</v>
      </c>
      <c r="AC45" s="25">
        <v>0.026390335824144493</v>
      </c>
      <c r="AD45" s="25">
        <v>0.10061939839677199</v>
      </c>
      <c r="AE45" s="25">
        <v>0.370557646568216</v>
      </c>
      <c r="AF45" s="25">
        <v>0.08005270991571344</v>
      </c>
      <c r="AG45" s="25">
        <v>0.6662833352780954</v>
      </c>
      <c r="AH45" s="25">
        <v>0.7689591122624415</v>
      </c>
      <c r="AI45" s="25">
        <v>0.9129345921318079</v>
      </c>
      <c r="AJ45" s="25">
        <v>0.4636567703444566</v>
      </c>
      <c r="AK45" s="25">
        <v>0.9331300884487196</v>
      </c>
      <c r="AL45" s="25">
        <v>0.006047775399483241</v>
      </c>
      <c r="AM45" s="25">
        <v>0.33085408289670176</v>
      </c>
      <c r="AN45" s="25">
        <v>0.8212104354337533</v>
      </c>
      <c r="AO45" s="25">
        <v>0.5567661788169446</v>
      </c>
      <c r="AP45" s="25">
        <v>2.579688535543877</v>
      </c>
      <c r="AQ45" s="25">
        <v>0.2611908155315628</v>
      </c>
      <c r="AR45" s="25">
        <v>0.5400505649060299</v>
      </c>
      <c r="AS45" s="25">
        <v>0.11843488691455928</v>
      </c>
      <c r="AT45" s="25">
        <v>0.7770079543085429</v>
      </c>
      <c r="AU45" s="25">
        <v>1.464681711415402</v>
      </c>
      <c r="AV45" s="25">
        <v>0.1517121172036164</v>
      </c>
      <c r="AW45" s="25">
        <v>0.2794453225489852</v>
      </c>
      <c r="AY45" s="17">
        <v>2.5008767587359593</v>
      </c>
    </row>
    <row r="46" spans="1:51" s="17" customFormat="1" ht="12.75">
      <c r="A46" s="16">
        <v>1997</v>
      </c>
      <c r="B46" s="25">
        <v>1.015343535529099</v>
      </c>
      <c r="C46" s="25">
        <v>1.0847296268063074</v>
      </c>
      <c r="D46" s="25">
        <v>0.397712501947249</v>
      </c>
      <c r="E46" s="25">
        <v>3.6124674361089855</v>
      </c>
      <c r="F46" s="25">
        <v>1.1814855644115259</v>
      </c>
      <c r="G46" s="25">
        <v>0.07474953694858918</v>
      </c>
      <c r="H46" s="25">
        <v>0.25506029611020514</v>
      </c>
      <c r="I46" s="25">
        <v>0.7143584595171529</v>
      </c>
      <c r="J46" s="25">
        <v>1.0727816398959962</v>
      </c>
      <c r="K46" s="25">
        <v>2.3138623418475768</v>
      </c>
      <c r="L46" s="25">
        <v>0.6031453050827416</v>
      </c>
      <c r="M46" s="25">
        <v>1.2810180011785903</v>
      </c>
      <c r="N46" s="25">
        <v>0.9425098902347817</v>
      </c>
      <c r="O46" s="25">
        <v>2.045144452224856</v>
      </c>
      <c r="P46" s="25">
        <v>0.7062814860839178</v>
      </c>
      <c r="Q46" s="25">
        <v>0.3775942864408714</v>
      </c>
      <c r="R46" s="25">
        <v>0.06238700977678259</v>
      </c>
      <c r="S46" s="25">
        <v>0.4078744554024602</v>
      </c>
      <c r="T46" s="25">
        <v>0.1043513218780212</v>
      </c>
      <c r="U46" s="25">
        <v>0.909687278991067</v>
      </c>
      <c r="V46" s="25">
        <v>2.430830331338323</v>
      </c>
      <c r="W46" s="25">
        <v>1.2624126098921993</v>
      </c>
      <c r="X46" s="25">
        <v>0.9718889426539173</v>
      </c>
      <c r="Y46" s="25">
        <v>0.4647486007123293</v>
      </c>
      <c r="Z46" s="25">
        <v>1.5477147843492391</v>
      </c>
      <c r="AA46" s="25">
        <v>0.6064476277796732</v>
      </c>
      <c r="AB46" s="25">
        <v>2.426575536509074</v>
      </c>
      <c r="AC46" s="25">
        <v>0.030282684627397013</v>
      </c>
      <c r="AD46" s="25">
        <v>0.10918322980999005</v>
      </c>
      <c r="AE46" s="25">
        <v>0.40600982383639306</v>
      </c>
      <c r="AF46" s="25">
        <v>0.08612239697250818</v>
      </c>
      <c r="AG46" s="25">
        <v>0.7779887637997568</v>
      </c>
      <c r="AH46" s="25">
        <v>0.7661148768404988</v>
      </c>
      <c r="AI46" s="25">
        <v>1.0802089729597244</v>
      </c>
      <c r="AJ46" s="25">
        <v>0.5106142311907943</v>
      </c>
      <c r="AK46" s="25">
        <v>1.0141787462632526</v>
      </c>
      <c r="AL46" s="25">
        <v>0.00568714580101446</v>
      </c>
      <c r="AM46" s="25">
        <v>0.3364102102906023</v>
      </c>
      <c r="AN46" s="25">
        <v>0.8872373394155995</v>
      </c>
      <c r="AO46" s="25">
        <v>0.5774730106214744</v>
      </c>
      <c r="AP46" s="25">
        <v>2.943750570818873</v>
      </c>
      <c r="AQ46" s="25">
        <v>0.2576607291288899</v>
      </c>
      <c r="AR46" s="25">
        <v>0.6240846564966892</v>
      </c>
      <c r="AS46" s="25">
        <v>0.1346143378073918</v>
      </c>
      <c r="AT46" s="25">
        <v>0.8003500812026163</v>
      </c>
      <c r="AU46" s="25">
        <v>1.6385212971264531</v>
      </c>
      <c r="AV46" s="25">
        <v>0.17670979114940988</v>
      </c>
      <c r="AW46" s="25">
        <v>0.29140225016066607</v>
      </c>
      <c r="AY46" s="17">
        <v>2.539249050137522</v>
      </c>
    </row>
    <row r="47" spans="1:51" s="17" customFormat="1" ht="12.75">
      <c r="A47" s="16">
        <v>1998</v>
      </c>
      <c r="B47" s="25">
        <v>1.0335158745740534</v>
      </c>
      <c r="C47" s="25">
        <v>1.1807400629587226</v>
      </c>
      <c r="D47" s="25">
        <v>0.4354789574921355</v>
      </c>
      <c r="E47" s="25">
        <v>3.8777966177842966</v>
      </c>
      <c r="F47" s="25">
        <v>1.1807986416977945</v>
      </c>
      <c r="G47" s="25">
        <v>0.07288602903956684</v>
      </c>
      <c r="H47" s="25">
        <v>0.28224083966716834</v>
      </c>
      <c r="I47" s="25">
        <v>0.7435847654396122</v>
      </c>
      <c r="J47" s="25">
        <v>1.1298893723172598</v>
      </c>
      <c r="K47" s="25">
        <v>2.458844506676953</v>
      </c>
      <c r="L47" s="25">
        <v>0.7083172778993577</v>
      </c>
      <c r="M47" s="25">
        <v>1.315674325224727</v>
      </c>
      <c r="N47" s="25">
        <v>0.987663360518578</v>
      </c>
      <c r="O47" s="25">
        <v>2.181591324342823</v>
      </c>
      <c r="P47" s="25">
        <v>0.8744690796663365</v>
      </c>
      <c r="Q47" s="25">
        <v>0.374526160513099</v>
      </c>
      <c r="R47" s="25">
        <v>0.06254948511440059</v>
      </c>
      <c r="S47" s="25">
        <v>0.4161937036196208</v>
      </c>
      <c r="T47" s="25">
        <v>0.11044577029807283</v>
      </c>
      <c r="U47" s="25">
        <v>0.882519465343147</v>
      </c>
      <c r="V47" s="25">
        <v>2.491750383665716</v>
      </c>
      <c r="W47" s="25">
        <v>1.3017806032748374</v>
      </c>
      <c r="X47" s="25">
        <v>1.0715864002015978</v>
      </c>
      <c r="Y47" s="25">
        <v>0.5023142794203711</v>
      </c>
      <c r="Z47" s="25">
        <v>1.6248301639581697</v>
      </c>
      <c r="AA47" s="25">
        <v>0.6525985804552628</v>
      </c>
      <c r="AB47" s="25">
        <v>2.634137051631525</v>
      </c>
      <c r="AC47" s="25">
        <v>0.029822263663303226</v>
      </c>
      <c r="AD47" s="25">
        <v>0.1118178715741959</v>
      </c>
      <c r="AE47" s="25">
        <v>0.41340669987742024</v>
      </c>
      <c r="AF47" s="25">
        <v>0.0892184760175413</v>
      </c>
      <c r="AG47" s="25">
        <v>0.829395787548417</v>
      </c>
      <c r="AH47" s="25">
        <v>0.8790851386485138</v>
      </c>
      <c r="AI47" s="25">
        <v>1.0214061723244106</v>
      </c>
      <c r="AJ47" s="25">
        <v>0.5068621267546535</v>
      </c>
      <c r="AK47" s="25">
        <v>1.0544567748345537</v>
      </c>
      <c r="AL47" s="25">
        <v>0.006189977379095123</v>
      </c>
      <c r="AM47" s="25">
        <v>0.3429613669208251</v>
      </c>
      <c r="AN47" s="25">
        <v>1.065414806001531</v>
      </c>
      <c r="AO47" s="25">
        <v>0.6455927637097488</v>
      </c>
      <c r="AP47" s="25">
        <v>2.8412260661978768</v>
      </c>
      <c r="AQ47" s="25">
        <v>0.27999150264868844</v>
      </c>
      <c r="AR47" s="25">
        <v>0.6459941194825237</v>
      </c>
      <c r="AS47" s="25">
        <v>0.14185312060083724</v>
      </c>
      <c r="AT47" s="25">
        <v>0.8350368814048073</v>
      </c>
      <c r="AU47" s="25">
        <v>1.647582813391671</v>
      </c>
      <c r="AV47" s="25">
        <v>0.1876588034363151</v>
      </c>
      <c r="AW47" s="25">
        <v>0.28636621655377315</v>
      </c>
      <c r="AY47" s="17">
        <v>2.5846958305069188</v>
      </c>
    </row>
    <row r="48" spans="1:51" s="17" customFormat="1" ht="12.75">
      <c r="A48" s="16">
        <v>1999</v>
      </c>
      <c r="B48" s="25">
        <v>1.06646191278519</v>
      </c>
      <c r="C48" s="25">
        <v>1.2923241718374388</v>
      </c>
      <c r="D48" s="25">
        <v>0.43145887984735454</v>
      </c>
      <c r="E48" s="25">
        <v>4.172657086378535</v>
      </c>
      <c r="F48" s="25">
        <v>1.2254417431579947</v>
      </c>
      <c r="G48" s="25">
        <v>0.07125895558074093</v>
      </c>
      <c r="H48" s="25">
        <v>0.276275946170309</v>
      </c>
      <c r="I48" s="25">
        <v>0.7297025566295899</v>
      </c>
      <c r="J48" s="25">
        <v>1.204573496240525</v>
      </c>
      <c r="K48" s="25">
        <v>2.6885748274512737</v>
      </c>
      <c r="L48" s="25">
        <v>0.6878087114762026</v>
      </c>
      <c r="M48" s="25">
        <v>1.3412139710330953</v>
      </c>
      <c r="N48" s="25">
        <v>1.030395454461497</v>
      </c>
      <c r="O48" s="25">
        <v>2.2996234294331925</v>
      </c>
      <c r="P48" s="25">
        <v>0.7793936743161349</v>
      </c>
      <c r="Q48" s="25">
        <v>0.39286514721833415</v>
      </c>
      <c r="R48" s="25">
        <v>0.057181206866961494</v>
      </c>
      <c r="S48" s="25">
        <v>0.4133023420741561</v>
      </c>
      <c r="T48" s="25">
        <v>0.10741200959823617</v>
      </c>
      <c r="U48" s="25">
        <v>0.9283727318104731</v>
      </c>
      <c r="V48" s="25">
        <v>2.5164037592052497</v>
      </c>
      <c r="W48" s="25">
        <v>1.3143247185737201</v>
      </c>
      <c r="X48" s="25">
        <v>1.0753879343031014</v>
      </c>
      <c r="Y48" s="25">
        <v>0.4571365778302004</v>
      </c>
      <c r="Z48" s="25">
        <v>1.6181365096906986</v>
      </c>
      <c r="AA48" s="25">
        <v>0.6585772548471762</v>
      </c>
      <c r="AB48" s="25">
        <v>2.877062544962952</v>
      </c>
      <c r="AC48" s="25">
        <v>0.028561122993493025</v>
      </c>
      <c r="AD48" s="25">
        <v>0.1069924126812532</v>
      </c>
      <c r="AE48" s="25">
        <v>0.4067382141404522</v>
      </c>
      <c r="AF48" s="25">
        <v>0.08549551487826386</v>
      </c>
      <c r="AG48" s="25">
        <v>0.8171075960144588</v>
      </c>
      <c r="AH48" s="25">
        <v>0.8975404557037254</v>
      </c>
      <c r="AI48" s="25">
        <v>1.110002917442028</v>
      </c>
      <c r="AJ48" s="25">
        <v>0.5332805683762717</v>
      </c>
      <c r="AK48" s="25">
        <v>1.006852081701469</v>
      </c>
      <c r="AL48" s="25">
        <v>0.005645751135161387</v>
      </c>
      <c r="AM48" s="25">
        <v>0.3490329077452376</v>
      </c>
      <c r="AN48" s="25">
        <v>1.1392842299563364</v>
      </c>
      <c r="AO48" s="25">
        <v>0.6226120499546338</v>
      </c>
      <c r="AP48" s="25">
        <v>3.024430542923448</v>
      </c>
      <c r="AQ48" s="25">
        <v>0.2743922953633064</v>
      </c>
      <c r="AR48" s="25">
        <v>0.6249766769466849</v>
      </c>
      <c r="AS48" s="25">
        <v>0.14168338116811427</v>
      </c>
      <c r="AT48" s="25">
        <v>0.834582128023681</v>
      </c>
      <c r="AU48" s="25">
        <v>1.7485682746888045</v>
      </c>
      <c r="AV48" s="25">
        <v>0.1673157602757217</v>
      </c>
      <c r="AW48" s="25">
        <v>0.2810651296912706</v>
      </c>
      <c r="AY48" s="17">
        <v>2.667089811761577</v>
      </c>
    </row>
    <row r="49" spans="1:51" s="17" customFormat="1" ht="12.75">
      <c r="A49" s="16">
        <v>2000</v>
      </c>
      <c r="B49" s="25">
        <v>0.9832814937683689</v>
      </c>
      <c r="C49" s="25">
        <v>1.1423480315099024</v>
      </c>
      <c r="D49" s="25">
        <v>0.45316843817559854</v>
      </c>
      <c r="E49" s="25">
        <v>4.053744438473416</v>
      </c>
      <c r="F49" s="25">
        <v>1.264867720161106</v>
      </c>
      <c r="G49" s="25">
        <v>0.06938869922349758</v>
      </c>
      <c r="H49" s="25">
        <v>0.2747013044264703</v>
      </c>
      <c r="I49" s="25">
        <v>0.7079393818063723</v>
      </c>
      <c r="J49" s="25">
        <v>1.091296597351614</v>
      </c>
      <c r="K49" s="25">
        <v>2.6485509657898043</v>
      </c>
      <c r="L49" s="25">
        <v>0.6862826645217371</v>
      </c>
      <c r="M49" s="25">
        <v>1.294015948263082</v>
      </c>
      <c r="N49" s="25">
        <v>0.9952677992888813</v>
      </c>
      <c r="O49" s="25">
        <v>2.2362363974556896</v>
      </c>
      <c r="P49" s="25">
        <v>0.7975180669281184</v>
      </c>
      <c r="Q49" s="25">
        <v>0.36277977081207635</v>
      </c>
      <c r="R49" s="25">
        <v>0.05568197934384952</v>
      </c>
      <c r="S49" s="25">
        <v>0.38501714922022173</v>
      </c>
      <c r="T49" s="25">
        <v>0.09512117543671463</v>
      </c>
      <c r="U49" s="25">
        <v>0.9397889056984293</v>
      </c>
      <c r="V49" s="25">
        <v>2.582388212311229</v>
      </c>
      <c r="W49" s="25">
        <v>1.2795491920834083</v>
      </c>
      <c r="X49" s="25">
        <v>0.9488706415073749</v>
      </c>
      <c r="Y49" s="25">
        <v>0.4520704431501059</v>
      </c>
      <c r="Z49" s="25">
        <v>1.6270992861109062</v>
      </c>
      <c r="AA49" s="25">
        <v>0.6696946100714551</v>
      </c>
      <c r="AB49" s="25">
        <v>2.6519629827127256</v>
      </c>
      <c r="AC49" s="25">
        <v>0.02715615722408484</v>
      </c>
      <c r="AD49" s="25">
        <v>0.10883894006651772</v>
      </c>
      <c r="AE49" s="25">
        <v>0.4368112784862021</v>
      </c>
      <c r="AF49" s="25">
        <v>0.09171480701610682</v>
      </c>
      <c r="AG49" s="25">
        <v>0.7683239541561734</v>
      </c>
      <c r="AH49" s="25">
        <v>0.8635071545200259</v>
      </c>
      <c r="AI49" s="25">
        <v>1.026948715579221</v>
      </c>
      <c r="AJ49" s="25">
        <v>0.5198623283132011</v>
      </c>
      <c r="AK49" s="25">
        <v>0.9991750015600224</v>
      </c>
      <c r="AL49" s="25">
        <v>0.0056336508257982705</v>
      </c>
      <c r="AM49" s="25">
        <v>0.3429862977097759</v>
      </c>
      <c r="AN49" s="25">
        <v>1.1146259097886668</v>
      </c>
      <c r="AO49" s="25">
        <v>0.6189225598433613</v>
      </c>
      <c r="AP49" s="25">
        <v>2.948818204135512</v>
      </c>
      <c r="AQ49" s="25">
        <v>0.2810294704328623</v>
      </c>
      <c r="AR49" s="25">
        <v>0.6037169600482614</v>
      </c>
      <c r="AS49" s="25">
        <v>0.12996368707371217</v>
      </c>
      <c r="AT49" s="25">
        <v>0.8233116415899129</v>
      </c>
      <c r="AU49" s="25">
        <v>1.7497617045273743</v>
      </c>
      <c r="AV49" s="25">
        <v>0.15525666099036406</v>
      </c>
      <c r="AW49" s="25">
        <v>0.287009481472815</v>
      </c>
      <c r="AY49" s="17">
        <v>2.459065835060491</v>
      </c>
    </row>
    <row r="50" spans="1:51" s="17" customFormat="1" ht="12.75">
      <c r="A50" s="16">
        <v>2001</v>
      </c>
      <c r="B50" s="25">
        <v>1.0107870291625742</v>
      </c>
      <c r="C50" s="25">
        <v>1.139490818546058</v>
      </c>
      <c r="D50" s="25">
        <v>0.4291123797416664</v>
      </c>
      <c r="E50" s="25">
        <v>3.9301273732250066</v>
      </c>
      <c r="F50" s="25">
        <v>1.0749041901637848</v>
      </c>
      <c r="G50" s="25">
        <v>0.06998345967771608</v>
      </c>
      <c r="H50" s="25">
        <v>0.271316528867413</v>
      </c>
      <c r="I50" s="25">
        <v>0.6402682844894345</v>
      </c>
      <c r="J50" s="25">
        <v>1.0687442954995994</v>
      </c>
      <c r="K50" s="25">
        <v>2.5737152927853115</v>
      </c>
      <c r="L50" s="25">
        <v>0.6510989680022882</v>
      </c>
      <c r="M50" s="25">
        <v>1.3029733351214179</v>
      </c>
      <c r="N50" s="25">
        <v>1.0186762061305148</v>
      </c>
      <c r="O50" s="25">
        <v>2.1196300711008695</v>
      </c>
      <c r="P50" s="25">
        <v>0.7676166713516939</v>
      </c>
      <c r="Q50" s="25">
        <v>0.38775355092474784</v>
      </c>
      <c r="R50" s="25">
        <v>0.0556493807574661</v>
      </c>
      <c r="S50" s="25">
        <v>0.3850584636509085</v>
      </c>
      <c r="T50" s="25">
        <v>0.09584549575297066</v>
      </c>
      <c r="U50" s="25">
        <v>0.95195421669627</v>
      </c>
      <c r="V50" s="25">
        <v>2.5955730890686763</v>
      </c>
      <c r="W50" s="25">
        <v>1.2953808063420107</v>
      </c>
      <c r="X50" s="25">
        <v>1.057867348170542</v>
      </c>
      <c r="Y50" s="25">
        <v>0.3973152696186062</v>
      </c>
      <c r="Z50" s="25">
        <v>1.5334769574912004</v>
      </c>
      <c r="AA50" s="25">
        <v>0.6793734000032463</v>
      </c>
      <c r="AB50" s="25">
        <v>2.572356478408306</v>
      </c>
      <c r="AC50" s="25">
        <v>0.027489174460390082</v>
      </c>
      <c r="AD50" s="25">
        <v>0.11394644103461551</v>
      </c>
      <c r="AE50" s="25">
        <v>0.3875819086768915</v>
      </c>
      <c r="AF50" s="25">
        <v>0.08332422996715473</v>
      </c>
      <c r="AG50" s="25">
        <v>0.8102234603000549</v>
      </c>
      <c r="AH50" s="25">
        <v>0.8951641913320423</v>
      </c>
      <c r="AI50" s="25">
        <v>0.9208468467065315</v>
      </c>
      <c r="AJ50" s="25">
        <v>0.5111893672327764</v>
      </c>
      <c r="AK50" s="25">
        <v>1.071770372386503</v>
      </c>
      <c r="AL50" s="25">
        <v>0.005792176498978147</v>
      </c>
      <c r="AM50" s="25">
        <v>0.34621716578806494</v>
      </c>
      <c r="AN50" s="25">
        <v>1.076754024329802</v>
      </c>
      <c r="AO50" s="25">
        <v>0.6184881625894909</v>
      </c>
      <c r="AP50" s="25">
        <v>2.8659667654380567</v>
      </c>
      <c r="AQ50" s="25">
        <v>0.24930311462250815</v>
      </c>
      <c r="AR50" s="25">
        <v>0.5852025661981515</v>
      </c>
      <c r="AS50" s="25">
        <v>0.13101666538081466</v>
      </c>
      <c r="AT50" s="25">
        <v>0.7724029141112604</v>
      </c>
      <c r="AU50" s="25">
        <v>1.7382839798993799</v>
      </c>
      <c r="AV50" s="25">
        <v>0.15402237110069683</v>
      </c>
      <c r="AW50" s="25">
        <v>0.24754016001400495</v>
      </c>
      <c r="AY50" s="17">
        <v>2.527853789264448</v>
      </c>
    </row>
    <row r="51" spans="1:51" s="17" customFormat="1" ht="12.75">
      <c r="A51" s="16">
        <v>2002</v>
      </c>
      <c r="B51" s="25">
        <v>0.9680602656236748</v>
      </c>
      <c r="C51" s="25">
        <v>1.084793137366011</v>
      </c>
      <c r="D51" s="25">
        <v>0.47800380879628956</v>
      </c>
      <c r="E51" s="25">
        <v>4.073490225252413</v>
      </c>
      <c r="F51" s="25">
        <v>1.158553423591397</v>
      </c>
      <c r="G51" s="25">
        <v>0.08398156983013871</v>
      </c>
      <c r="H51" s="25">
        <v>0.20147132114732494</v>
      </c>
      <c r="I51" s="25">
        <v>0.6802306959528408</v>
      </c>
      <c r="J51" s="25">
        <v>1.0233273191608607</v>
      </c>
      <c r="K51" s="25">
        <v>2.561349343858498</v>
      </c>
      <c r="L51" s="25">
        <v>0.8044752407252731</v>
      </c>
      <c r="M51" s="25">
        <v>1.1920340965711056</v>
      </c>
      <c r="N51" s="25">
        <v>0.8821552625922169</v>
      </c>
      <c r="O51" s="25">
        <v>2.098058867826226</v>
      </c>
      <c r="P51" s="25">
        <v>0.9116496957946122</v>
      </c>
      <c r="Q51" s="25">
        <v>0.3812030863589569</v>
      </c>
      <c r="R51" s="25">
        <v>0.06218778135902447</v>
      </c>
      <c r="S51" s="25">
        <v>0.3234797692383769</v>
      </c>
      <c r="T51" s="25">
        <v>0.1087461700132352</v>
      </c>
      <c r="U51" s="25">
        <v>0.8438858887133696</v>
      </c>
      <c r="V51" s="25">
        <v>2.2982882599937478</v>
      </c>
      <c r="W51" s="25">
        <v>1.252466751656391</v>
      </c>
      <c r="X51" s="25">
        <v>0.9924192008734335</v>
      </c>
      <c r="Y51" s="25">
        <v>0.4344132617006008</v>
      </c>
      <c r="Z51" s="25">
        <v>1.6548381578262863</v>
      </c>
      <c r="AA51" s="25">
        <v>0.6369844958264395</v>
      </c>
      <c r="AB51" s="25">
        <v>2.516156141153798</v>
      </c>
      <c r="AC51" s="25">
        <v>0.029409751755428645</v>
      </c>
      <c r="AD51" s="25">
        <v>0.1409323921980367</v>
      </c>
      <c r="AE51" s="25">
        <v>0.38840385159005075</v>
      </c>
      <c r="AF51" s="25">
        <v>0.0858815096096852</v>
      </c>
      <c r="AG51" s="25">
        <v>0.8648424583213052</v>
      </c>
      <c r="AH51" s="25">
        <v>0.7894482674816646</v>
      </c>
      <c r="AI51" s="25">
        <v>0.8410538753407129</v>
      </c>
      <c r="AJ51" s="25">
        <v>0.5135918447148901</v>
      </c>
      <c r="AK51" s="25">
        <v>0.9738187830246099</v>
      </c>
      <c r="AL51" s="25">
        <v>0.007060921957658489</v>
      </c>
      <c r="AM51" s="25">
        <v>0.3769230156447678</v>
      </c>
      <c r="AN51" s="25">
        <v>0.9688038551939203</v>
      </c>
      <c r="AO51" s="25">
        <v>0.6565627023434958</v>
      </c>
      <c r="AP51" s="25">
        <v>2.5128307445209135</v>
      </c>
      <c r="AQ51" s="25">
        <v>0.27445723681736595</v>
      </c>
      <c r="AR51" s="25">
        <v>0.5923914547704338</v>
      </c>
      <c r="AS51" s="25">
        <v>0.13892845038214324</v>
      </c>
      <c r="AT51" s="25">
        <v>0.7821733980661564</v>
      </c>
      <c r="AU51" s="25">
        <v>1.515039124518553</v>
      </c>
      <c r="AV51" s="25">
        <v>0.1474685944883694</v>
      </c>
      <c r="AW51" s="25">
        <v>0.23903724046804317</v>
      </c>
      <c r="AY51" s="17">
        <v>2.420999419354007</v>
      </c>
    </row>
    <row r="52" spans="1:51" s="17" customFormat="1" ht="12.75">
      <c r="A52" s="16">
        <v>2003</v>
      </c>
      <c r="B52" s="25">
        <v>0.9182397612331953</v>
      </c>
      <c r="C52" s="25">
        <v>1.1180130366729153</v>
      </c>
      <c r="D52" s="25">
        <v>0.49897548191465996</v>
      </c>
      <c r="E52" s="25">
        <v>3.659592061785543</v>
      </c>
      <c r="F52" s="25">
        <v>1.2156796932854836</v>
      </c>
      <c r="G52" s="25">
        <v>0.07911463745376907</v>
      </c>
      <c r="H52" s="25">
        <v>0.18550110850530294</v>
      </c>
      <c r="I52" s="25">
        <v>0.7696852410206755</v>
      </c>
      <c r="J52" s="25">
        <v>1.0825724371524368</v>
      </c>
      <c r="K52" s="25">
        <v>2.800211409699238</v>
      </c>
      <c r="L52" s="25">
        <v>0.8245909961742474</v>
      </c>
      <c r="M52" s="25">
        <v>1.345666931375438</v>
      </c>
      <c r="N52" s="25">
        <v>0.8671159685079582</v>
      </c>
      <c r="O52" s="25">
        <v>2.264432124682814</v>
      </c>
      <c r="P52" s="25">
        <v>0.9440106149512457</v>
      </c>
      <c r="Q52" s="25">
        <v>0.408364213846231</v>
      </c>
      <c r="R52" s="25">
        <v>0.054469312871832036</v>
      </c>
      <c r="S52" s="25">
        <v>0.3037896404189825</v>
      </c>
      <c r="T52" s="25">
        <v>0.10193433122774159</v>
      </c>
      <c r="U52" s="25">
        <v>0.8564391221610195</v>
      </c>
      <c r="V52" s="25">
        <v>2.305190571261084</v>
      </c>
      <c r="W52" s="25">
        <v>1.2407596416959432</v>
      </c>
      <c r="X52" s="25">
        <v>1.154798325551296</v>
      </c>
      <c r="Y52" s="25">
        <v>0.4305928291648622</v>
      </c>
      <c r="Z52" s="25">
        <v>1.9204335975114581</v>
      </c>
      <c r="AA52" s="25">
        <v>0.6150056577121997</v>
      </c>
      <c r="AB52" s="25">
        <v>2.6984723720807877</v>
      </c>
      <c r="AC52" s="25">
        <v>0.027985738373666656</v>
      </c>
      <c r="AD52" s="25">
        <v>0.12892810466514099</v>
      </c>
      <c r="AE52" s="25">
        <v>0.4231197737421241</v>
      </c>
      <c r="AF52" s="25">
        <v>0.08957168964650289</v>
      </c>
      <c r="AG52" s="25">
        <v>0.7838048797902271</v>
      </c>
      <c r="AH52" s="25">
        <v>0.8898907128434117</v>
      </c>
      <c r="AI52" s="25">
        <v>1.0367726023023824</v>
      </c>
      <c r="AJ52" s="25">
        <v>0.4734679618818671</v>
      </c>
      <c r="AK52" s="25">
        <v>0.9242387547211831</v>
      </c>
      <c r="AL52" s="25">
        <v>0.006905703076911822</v>
      </c>
      <c r="AM52" s="25">
        <v>0.37465582372007433</v>
      </c>
      <c r="AN52" s="25">
        <v>0.9465599410129918</v>
      </c>
      <c r="AO52" s="25">
        <v>0.6845170333310667</v>
      </c>
      <c r="AP52" s="25">
        <v>3.1670645761187135</v>
      </c>
      <c r="AQ52" s="25">
        <v>0.29906216828172977</v>
      </c>
      <c r="AR52" s="25">
        <v>0.604788505914198</v>
      </c>
      <c r="AS52" s="25">
        <v>0.12755110921439491</v>
      </c>
      <c r="AT52" s="25">
        <v>0.6981478762207962</v>
      </c>
      <c r="AU52" s="25">
        <v>1.40123172820567</v>
      </c>
      <c r="AV52" s="25">
        <v>0.15025994923277422</v>
      </c>
      <c r="AW52" s="25">
        <v>0.28257932384402157</v>
      </c>
      <c r="AY52" s="17">
        <v>2.2964044778153543</v>
      </c>
    </row>
    <row r="53" spans="1:51" s="17" customFormat="1" ht="12.75">
      <c r="A53" s="16">
        <v>2004</v>
      </c>
      <c r="B53" s="25">
        <v>0.9384667234346478</v>
      </c>
      <c r="C53" s="25">
        <v>1.1501172657686596</v>
      </c>
      <c r="D53" s="25">
        <v>0.4005542969595598</v>
      </c>
      <c r="E53" s="25">
        <v>3.7473096106436943</v>
      </c>
      <c r="F53" s="25">
        <v>1.1357593196665137</v>
      </c>
      <c r="G53" s="25">
        <v>0.0626834019538896</v>
      </c>
      <c r="H53" s="25">
        <v>0.22316075712843828</v>
      </c>
      <c r="I53" s="25">
        <v>0.6952488717269338</v>
      </c>
      <c r="J53" s="25">
        <v>1.1046207471289125</v>
      </c>
      <c r="K53" s="25">
        <v>2.7359440321676</v>
      </c>
      <c r="L53" s="25">
        <v>0.6396670390050989</v>
      </c>
      <c r="M53" s="25">
        <v>1.3271500378434644</v>
      </c>
      <c r="N53" s="25">
        <v>0.8840704025171255</v>
      </c>
      <c r="O53" s="25">
        <v>2.1253129364655527</v>
      </c>
      <c r="P53" s="25">
        <v>0.9819913092418947</v>
      </c>
      <c r="Q53" s="25">
        <v>0.3807033857729616</v>
      </c>
      <c r="R53" s="25">
        <v>0.04883986836176869</v>
      </c>
      <c r="S53" s="25">
        <v>0.3311141121859719</v>
      </c>
      <c r="T53" s="25">
        <v>0.08410569781246643</v>
      </c>
      <c r="U53" s="25">
        <v>0.8501391577978401</v>
      </c>
      <c r="V53" s="25">
        <v>2.223017367463053</v>
      </c>
      <c r="W53" s="25">
        <v>1.1894808334191294</v>
      </c>
      <c r="X53" s="25">
        <v>1.063287176622999</v>
      </c>
      <c r="Y53" s="25">
        <v>0.34278172437224125</v>
      </c>
      <c r="Z53" s="25">
        <v>1.9611666315463436</v>
      </c>
      <c r="AA53" s="25">
        <v>0.6271672087290455</v>
      </c>
      <c r="AB53" s="25">
        <v>2.689892962388623</v>
      </c>
      <c r="AC53" s="25">
        <v>0.0245469779415211</v>
      </c>
      <c r="AD53" s="25">
        <v>0.10341866860454207</v>
      </c>
      <c r="AE53" s="25">
        <v>0.41861941819716153</v>
      </c>
      <c r="AF53" s="25">
        <v>0.07545897641466659</v>
      </c>
      <c r="AG53" s="25">
        <v>0.7115635782259199</v>
      </c>
      <c r="AH53" s="25">
        <v>0.9622709545397993</v>
      </c>
      <c r="AI53" s="25">
        <v>1.1446737645089688</v>
      </c>
      <c r="AJ53" s="25">
        <v>0.3501582867652019</v>
      </c>
      <c r="AK53" s="25">
        <v>0.944897168461658</v>
      </c>
      <c r="AL53" s="25">
        <v>0.005499295407182547</v>
      </c>
      <c r="AM53" s="25">
        <v>0.3889695123697321</v>
      </c>
      <c r="AN53" s="25">
        <v>1.0328069024372364</v>
      </c>
      <c r="AO53" s="25">
        <v>0.7500720680199979</v>
      </c>
      <c r="AP53" s="25">
        <v>3.1869509798219062</v>
      </c>
      <c r="AQ53" s="25">
        <v>0.25652144057398735</v>
      </c>
      <c r="AR53" s="25">
        <v>0.7062825485412753</v>
      </c>
      <c r="AS53" s="25">
        <v>0.1132942972764427</v>
      </c>
      <c r="AT53" s="25">
        <v>0.7127895070278412</v>
      </c>
      <c r="AU53" s="25">
        <v>1.6149202046920488</v>
      </c>
      <c r="AV53" s="25">
        <v>0.1547611048615034</v>
      </c>
      <c r="AW53" s="25">
        <v>0.2696841732798763</v>
      </c>
      <c r="AY53" s="17">
        <v>2.3469896174847977</v>
      </c>
    </row>
    <row r="54" spans="1:49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</row>
    <row r="55" spans="1:49" s="17" customFormat="1" ht="12.75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</row>
    <row r="56" spans="1:49" ht="13.5" customHeight="1">
      <c r="A56" s="24" t="s">
        <v>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17"/>
    </row>
    <row r="57" spans="1:49" ht="13.5" customHeight="1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17"/>
    </row>
    <row r="58" spans="1:49" s="30" customFormat="1" ht="13.5" customHeight="1">
      <c r="A58" s="28" t="s">
        <v>54</v>
      </c>
      <c r="B58" s="29">
        <f>LN(B53/B9)/44*100</f>
        <v>1.9389397570913638</v>
      </c>
      <c r="C58" s="29">
        <f aca="true" t="shared" si="0" ref="C58:AW58">LN(C53/C9)/44*100</f>
        <v>1.9907695644247367</v>
      </c>
      <c r="D58" s="29">
        <f t="shared" si="0"/>
        <v>0.48805514468334077</v>
      </c>
      <c r="E58" s="29">
        <f t="shared" si="0"/>
        <v>1.5470446545199266</v>
      </c>
      <c r="F58" s="29">
        <f t="shared" si="0"/>
        <v>1.5531831623845542</v>
      </c>
      <c r="G58" s="29">
        <f t="shared" si="0"/>
        <v>-0.8327810384658145</v>
      </c>
      <c r="H58" s="29">
        <f t="shared" si="0"/>
        <v>1.969645440291674</v>
      </c>
      <c r="I58" s="29">
        <f t="shared" si="0"/>
        <v>1.4927304890156874</v>
      </c>
      <c r="J58" s="29">
        <f t="shared" si="0"/>
        <v>1.5523587212292733</v>
      </c>
      <c r="K58" s="29">
        <f t="shared" si="0"/>
        <v>-0.036235804722651484</v>
      </c>
      <c r="L58" s="29">
        <f t="shared" si="0"/>
        <v>1.2689373303639084</v>
      </c>
      <c r="M58" s="29">
        <f t="shared" si="0"/>
        <v>-0.7942352697048877</v>
      </c>
      <c r="N58" s="29">
        <f t="shared" si="0"/>
        <v>-0.4920679795386634</v>
      </c>
      <c r="O58" s="29">
        <f t="shared" si="0"/>
        <v>1.6628823341426064</v>
      </c>
      <c r="P58" s="29">
        <f t="shared" si="0"/>
        <v>1.628588686902361</v>
      </c>
      <c r="Q58" s="29">
        <f t="shared" si="0"/>
        <v>0.7483196458988108</v>
      </c>
      <c r="R58" s="29">
        <f t="shared" si="0"/>
        <v>-1.6371231648147129</v>
      </c>
      <c r="S58" s="29">
        <f t="shared" si="0"/>
        <v>0.9034568485888557</v>
      </c>
      <c r="T58" s="29">
        <f t="shared" si="0"/>
        <v>-1.3041721710267682</v>
      </c>
      <c r="U58" s="29">
        <f t="shared" si="0"/>
        <v>0.3763540195510162</v>
      </c>
      <c r="V58" s="29">
        <f t="shared" si="0"/>
        <v>0.6065875779650485</v>
      </c>
      <c r="W58" s="29">
        <f t="shared" si="0"/>
        <v>0.041576679159665786</v>
      </c>
      <c r="X58" s="29">
        <f t="shared" si="0"/>
        <v>1.9724418332165556</v>
      </c>
      <c r="Y58" s="29">
        <f t="shared" si="0"/>
        <v>0.01106031641938939</v>
      </c>
      <c r="Z58" s="29">
        <f t="shared" si="0"/>
        <v>3.083756123195428</v>
      </c>
      <c r="AA58" s="29">
        <f t="shared" si="0"/>
        <v>0.19793997134659302</v>
      </c>
      <c r="AB58" s="29">
        <f t="shared" si="0"/>
        <v>1.785732862214974</v>
      </c>
      <c r="AC58" s="29">
        <f t="shared" si="0"/>
        <v>-1.6522474951544746</v>
      </c>
      <c r="AD58" s="29">
        <f t="shared" si="0"/>
        <v>-1.3849845393704872</v>
      </c>
      <c r="AE58" s="29">
        <f t="shared" si="0"/>
        <v>2.0094794324386984</v>
      </c>
      <c r="AF58" s="29">
        <f t="shared" si="0"/>
        <v>1.3037824195339915</v>
      </c>
      <c r="AG58" s="29">
        <f t="shared" si="0"/>
        <v>-0.18084443446380583</v>
      </c>
      <c r="AH58" s="29">
        <f t="shared" si="0"/>
        <v>0.16419681006561263</v>
      </c>
      <c r="AI58" s="29">
        <f t="shared" si="0"/>
        <v>1.8426566211505333</v>
      </c>
      <c r="AJ58" s="29">
        <f t="shared" si="0"/>
        <v>0.274148246213972</v>
      </c>
      <c r="AK58" s="29">
        <f t="shared" si="0"/>
        <v>0.6511567543195266</v>
      </c>
      <c r="AL58" s="29">
        <f t="shared" si="0"/>
        <v>-1.9945396075227193</v>
      </c>
      <c r="AM58" s="29">
        <f t="shared" si="0"/>
        <v>1.4881268962716632</v>
      </c>
      <c r="AN58" s="29">
        <f t="shared" si="0"/>
        <v>0.6266724154490464</v>
      </c>
      <c r="AO58" s="29">
        <f t="shared" si="0"/>
        <v>1.1956264913611947</v>
      </c>
      <c r="AP58" s="29">
        <f t="shared" si="0"/>
        <v>1.7021487564910183</v>
      </c>
      <c r="AQ58" s="29">
        <f t="shared" si="0"/>
        <v>1.0344119532763292</v>
      </c>
      <c r="AR58" s="29">
        <f t="shared" si="0"/>
        <v>1.6135515798570879</v>
      </c>
      <c r="AS58" s="29">
        <f t="shared" si="0"/>
        <v>-0.24783133352963052</v>
      </c>
      <c r="AT58" s="29">
        <f t="shared" si="0"/>
        <v>1.6942937890427907</v>
      </c>
      <c r="AU58" s="29">
        <f t="shared" si="0"/>
        <v>0.2693208399694395</v>
      </c>
      <c r="AV58" s="29">
        <f t="shared" si="0"/>
        <v>0.6097929221737151</v>
      </c>
      <c r="AW58" s="29">
        <f t="shared" si="0"/>
        <v>1.2149451948621852</v>
      </c>
    </row>
    <row r="59" spans="1:49" s="30" customFormat="1" ht="15">
      <c r="A59" s="28" t="s">
        <v>49</v>
      </c>
      <c r="B59" s="29">
        <f>LN(B15/B9)/6*100</f>
        <v>4.762059852098723</v>
      </c>
      <c r="C59" s="29">
        <f aca="true" t="shared" si="1" ref="C59:AW59">LN(C15/C9)/6*100</f>
        <v>5.999811665553418</v>
      </c>
      <c r="D59" s="29">
        <f t="shared" si="1"/>
        <v>2.3623385155768544</v>
      </c>
      <c r="E59" s="29">
        <f t="shared" si="1"/>
        <v>2.2041814006447</v>
      </c>
      <c r="F59" s="29">
        <f t="shared" si="1"/>
        <v>4.796905777568678</v>
      </c>
      <c r="G59" s="29">
        <f t="shared" si="1"/>
        <v>-3.2247568380210256</v>
      </c>
      <c r="H59" s="29">
        <f t="shared" si="1"/>
        <v>0.6625755522710242</v>
      </c>
      <c r="I59" s="29">
        <f t="shared" si="1"/>
        <v>2.1893272764470884</v>
      </c>
      <c r="J59" s="29">
        <f t="shared" si="1"/>
        <v>3.1405683539043348</v>
      </c>
      <c r="K59" s="29">
        <f t="shared" si="1"/>
        <v>2.283288665677497</v>
      </c>
      <c r="L59" s="29">
        <f t="shared" si="1"/>
        <v>1.7063396450132366</v>
      </c>
      <c r="M59" s="29">
        <f t="shared" si="1"/>
        <v>-0.37554415460575546</v>
      </c>
      <c r="N59" s="29">
        <f t="shared" si="1"/>
        <v>-0.755068744210903</v>
      </c>
      <c r="O59" s="29">
        <f t="shared" si="1"/>
        <v>2.5154547606403064</v>
      </c>
      <c r="P59" s="29">
        <f t="shared" si="1"/>
        <v>1.4157773034041745</v>
      </c>
      <c r="Q59" s="29">
        <f t="shared" si="1"/>
        <v>3.4741062828480085</v>
      </c>
      <c r="R59" s="29">
        <f t="shared" si="1"/>
        <v>-4.675222430803737</v>
      </c>
      <c r="S59" s="29">
        <f t="shared" si="1"/>
        <v>0.8697341980783014</v>
      </c>
      <c r="T59" s="29">
        <f t="shared" si="1"/>
        <v>-0.527386333919</v>
      </c>
      <c r="U59" s="29">
        <f t="shared" si="1"/>
        <v>-0.44830725411188443</v>
      </c>
      <c r="V59" s="29">
        <f t="shared" si="1"/>
        <v>0.745573559732458</v>
      </c>
      <c r="W59" s="29">
        <f t="shared" si="1"/>
        <v>2.054187838079774</v>
      </c>
      <c r="X59" s="29">
        <f t="shared" si="1"/>
        <v>3.568253506735857</v>
      </c>
      <c r="Y59" s="29">
        <f t="shared" si="1"/>
        <v>2.488260992616289</v>
      </c>
      <c r="Z59" s="29">
        <f t="shared" si="1"/>
        <v>2.045386447164474</v>
      </c>
      <c r="AA59" s="29">
        <f t="shared" si="1"/>
        <v>2.80627078805656</v>
      </c>
      <c r="AB59" s="29">
        <f t="shared" si="1"/>
        <v>4.549538354644694</v>
      </c>
      <c r="AC59" s="29">
        <f t="shared" si="1"/>
        <v>-5.021243073527656</v>
      </c>
      <c r="AD59" s="29">
        <f t="shared" si="1"/>
        <v>-7.768807138614031</v>
      </c>
      <c r="AE59" s="29">
        <f t="shared" si="1"/>
        <v>6.613187390869781</v>
      </c>
      <c r="AF59" s="29">
        <f t="shared" si="1"/>
        <v>3.9542046340254813</v>
      </c>
      <c r="AG59" s="29">
        <f t="shared" si="1"/>
        <v>-0.6753461557334589</v>
      </c>
      <c r="AH59" s="29">
        <f t="shared" si="1"/>
        <v>0.265122777197632</v>
      </c>
      <c r="AI59" s="29">
        <f t="shared" si="1"/>
        <v>3.602139857840302</v>
      </c>
      <c r="AJ59" s="29">
        <f t="shared" si="1"/>
        <v>0.5884789093650861</v>
      </c>
      <c r="AK59" s="29">
        <f t="shared" si="1"/>
        <v>-2.177972345030524</v>
      </c>
      <c r="AL59" s="29">
        <f t="shared" si="1"/>
        <v>-5.080354373801615</v>
      </c>
      <c r="AM59" s="29">
        <f t="shared" si="1"/>
        <v>0.02123735331009829</v>
      </c>
      <c r="AN59" s="29">
        <f t="shared" si="1"/>
        <v>3.050930032120984</v>
      </c>
      <c r="AO59" s="29">
        <f t="shared" si="1"/>
        <v>1.2650377550650564</v>
      </c>
      <c r="AP59" s="29">
        <f t="shared" si="1"/>
        <v>4.017715206211117</v>
      </c>
      <c r="AQ59" s="29">
        <f t="shared" si="1"/>
        <v>1.8494073003286475</v>
      </c>
      <c r="AR59" s="29">
        <f t="shared" si="1"/>
        <v>-0.3194330687454594</v>
      </c>
      <c r="AS59" s="29">
        <f t="shared" si="1"/>
        <v>-2.3940280064030603</v>
      </c>
      <c r="AT59" s="29">
        <f t="shared" si="1"/>
        <v>1.6740568633352655</v>
      </c>
      <c r="AU59" s="29">
        <f t="shared" si="1"/>
        <v>0.04396708631899969</v>
      </c>
      <c r="AV59" s="29">
        <f t="shared" si="1"/>
        <v>-3.2229542696174973</v>
      </c>
      <c r="AW59" s="29">
        <f t="shared" si="1"/>
        <v>2.8210213305743315</v>
      </c>
    </row>
    <row r="60" spans="1:49" s="30" customFormat="1" ht="15">
      <c r="A60" s="28" t="s">
        <v>50</v>
      </c>
      <c r="B60" s="29">
        <f>LN(B18/B15)/3*100</f>
        <v>0.9859040335792926</v>
      </c>
      <c r="C60" s="29">
        <f aca="true" t="shared" si="2" ref="C60:AW60">LN(C18/C15)/3*100</f>
        <v>4.518725891020281</v>
      </c>
      <c r="D60" s="29">
        <f t="shared" si="2"/>
        <v>8.958478297617454</v>
      </c>
      <c r="E60" s="29">
        <f t="shared" si="2"/>
        <v>0.37012192564054114</v>
      </c>
      <c r="F60" s="29">
        <f t="shared" si="2"/>
        <v>6.860392200389438</v>
      </c>
      <c r="G60" s="29">
        <f t="shared" si="2"/>
        <v>1.5014331077396355</v>
      </c>
      <c r="H60" s="29">
        <f t="shared" si="2"/>
        <v>1.1121159816184134</v>
      </c>
      <c r="I60" s="29">
        <f t="shared" si="2"/>
        <v>3.1307832480049083</v>
      </c>
      <c r="J60" s="29">
        <f t="shared" si="2"/>
        <v>2.2383531359251667</v>
      </c>
      <c r="K60" s="29">
        <f t="shared" si="2"/>
        <v>0.33878927946900467</v>
      </c>
      <c r="L60" s="29">
        <f t="shared" si="2"/>
        <v>2.356940978536419</v>
      </c>
      <c r="M60" s="29">
        <f t="shared" si="2"/>
        <v>-0.8954057192588816</v>
      </c>
      <c r="N60" s="29">
        <f t="shared" si="2"/>
        <v>-2.370179947593707</v>
      </c>
      <c r="O60" s="29">
        <f t="shared" si="2"/>
        <v>4.726321109840848</v>
      </c>
      <c r="P60" s="29">
        <f t="shared" si="2"/>
        <v>2.6458027127585164</v>
      </c>
      <c r="Q60" s="29">
        <f t="shared" si="2"/>
        <v>0.5047045119758994</v>
      </c>
      <c r="R60" s="29">
        <f t="shared" si="2"/>
        <v>0.9015769707058731</v>
      </c>
      <c r="S60" s="29">
        <f t="shared" si="2"/>
        <v>2.910601441918791</v>
      </c>
      <c r="T60" s="29">
        <f t="shared" si="2"/>
        <v>4.052289107888274</v>
      </c>
      <c r="U60" s="29">
        <f t="shared" si="2"/>
        <v>-0.3368107856756826</v>
      </c>
      <c r="V60" s="29">
        <f t="shared" si="2"/>
        <v>-1.2016072364293418</v>
      </c>
      <c r="W60" s="29">
        <f t="shared" si="2"/>
        <v>-0.281909457494159</v>
      </c>
      <c r="X60" s="29">
        <f t="shared" si="2"/>
        <v>0.03005114388123796</v>
      </c>
      <c r="Y60" s="29">
        <f t="shared" si="2"/>
        <v>1.7381765139130836</v>
      </c>
      <c r="Z60" s="29">
        <f t="shared" si="2"/>
        <v>3.6939308985986825</v>
      </c>
      <c r="AA60" s="29">
        <f t="shared" si="2"/>
        <v>-1.8478070356261205</v>
      </c>
      <c r="AB60" s="29">
        <f t="shared" si="2"/>
        <v>1.1129063141643691</v>
      </c>
      <c r="AC60" s="29">
        <f t="shared" si="2"/>
        <v>1.7821463508101254</v>
      </c>
      <c r="AD60" s="29">
        <f t="shared" si="2"/>
        <v>-1.1796201693175559</v>
      </c>
      <c r="AE60" s="29">
        <f t="shared" si="2"/>
        <v>8.854824808117472</v>
      </c>
      <c r="AF60" s="29">
        <f t="shared" si="2"/>
        <v>4.3792353859785935</v>
      </c>
      <c r="AG60" s="29">
        <f t="shared" si="2"/>
        <v>2.940115820825789</v>
      </c>
      <c r="AH60" s="29">
        <f t="shared" si="2"/>
        <v>-0.0007362074942551876</v>
      </c>
      <c r="AI60" s="29">
        <f t="shared" si="2"/>
        <v>6.3356844150731435</v>
      </c>
      <c r="AJ60" s="29">
        <f t="shared" si="2"/>
        <v>1.3293222869191121</v>
      </c>
      <c r="AK60" s="29">
        <f t="shared" si="2"/>
        <v>6.878807197027803</v>
      </c>
      <c r="AL60" s="29">
        <f t="shared" si="2"/>
        <v>-4.801246321967737</v>
      </c>
      <c r="AM60" s="29">
        <f t="shared" si="2"/>
        <v>2.973523111677363</v>
      </c>
      <c r="AN60" s="29">
        <f t="shared" si="2"/>
        <v>2.3375257706173826</v>
      </c>
      <c r="AO60" s="29">
        <f t="shared" si="2"/>
        <v>-0.08484784152565891</v>
      </c>
      <c r="AP60" s="29">
        <f t="shared" si="2"/>
        <v>4.595085523503055</v>
      </c>
      <c r="AQ60" s="29">
        <f t="shared" si="2"/>
        <v>0.010034318572033485</v>
      </c>
      <c r="AR60" s="29">
        <f t="shared" si="2"/>
        <v>1.8718917404629314</v>
      </c>
      <c r="AS60" s="29">
        <f t="shared" si="2"/>
        <v>6.07184536785462</v>
      </c>
      <c r="AT60" s="29">
        <f t="shared" si="2"/>
        <v>-0.17887231673860146</v>
      </c>
      <c r="AU60" s="29">
        <f t="shared" si="2"/>
        <v>2.7830162074545353</v>
      </c>
      <c r="AV60" s="29">
        <f t="shared" si="2"/>
        <v>1.5524422378750067</v>
      </c>
      <c r="AW60" s="29">
        <f t="shared" si="2"/>
        <v>6.932436218570189</v>
      </c>
    </row>
    <row r="61" spans="1:49" s="30" customFormat="1" ht="15">
      <c r="A61" s="28" t="s">
        <v>51</v>
      </c>
      <c r="B61" s="29">
        <f>LN(B22/B18)/4*100</f>
        <v>1.9728696176448526</v>
      </c>
      <c r="C61" s="29">
        <f aca="true" t="shared" si="3" ref="C61:AW61">LN(C22/C18)/4*100</f>
        <v>1.7279037768253176</v>
      </c>
      <c r="D61" s="29">
        <f t="shared" si="3"/>
        <v>3.605975724386226</v>
      </c>
      <c r="E61" s="29">
        <f t="shared" si="3"/>
        <v>0.3832302273270286</v>
      </c>
      <c r="F61" s="29">
        <f t="shared" si="3"/>
        <v>3.7328762367837416</v>
      </c>
      <c r="G61" s="29">
        <f t="shared" si="3"/>
        <v>-2.649018409324683</v>
      </c>
      <c r="H61" s="29">
        <f t="shared" si="3"/>
        <v>-1.4247876698020456</v>
      </c>
      <c r="I61" s="29">
        <f t="shared" si="3"/>
        <v>3.4172405646353585</v>
      </c>
      <c r="J61" s="29">
        <f t="shared" si="3"/>
        <v>2.5431618911941745</v>
      </c>
      <c r="K61" s="29">
        <f t="shared" si="3"/>
        <v>-0.4096121438516248</v>
      </c>
      <c r="L61" s="29">
        <f t="shared" si="3"/>
        <v>3.5467507706799415</v>
      </c>
      <c r="M61" s="29">
        <f t="shared" si="3"/>
        <v>-0.6557237837352675</v>
      </c>
      <c r="N61" s="29">
        <f t="shared" si="3"/>
        <v>1.9097660928548956</v>
      </c>
      <c r="O61" s="29">
        <f t="shared" si="3"/>
        <v>4.940341979172056</v>
      </c>
      <c r="P61" s="29">
        <f t="shared" si="3"/>
        <v>0.716527847437036</v>
      </c>
      <c r="Q61" s="29">
        <f t="shared" si="3"/>
        <v>1.6467362844883628</v>
      </c>
      <c r="R61" s="29">
        <f t="shared" si="3"/>
        <v>-3.9013240880906985</v>
      </c>
      <c r="S61" s="29">
        <f t="shared" si="3"/>
        <v>-0.7134566833596522</v>
      </c>
      <c r="T61" s="29">
        <f t="shared" si="3"/>
        <v>0.4371580399089977</v>
      </c>
      <c r="U61" s="29">
        <f t="shared" si="3"/>
        <v>0.6817640273381504</v>
      </c>
      <c r="V61" s="29">
        <f t="shared" si="3"/>
        <v>1.821155539741548</v>
      </c>
      <c r="W61" s="29">
        <f t="shared" si="3"/>
        <v>0.8775895915817136</v>
      </c>
      <c r="X61" s="29">
        <f t="shared" si="3"/>
        <v>1.5236744835307856</v>
      </c>
      <c r="Y61" s="29">
        <f t="shared" si="3"/>
        <v>1.484982457461605</v>
      </c>
      <c r="Z61" s="29">
        <f t="shared" si="3"/>
        <v>0.8352281631518228</v>
      </c>
      <c r="AA61" s="29">
        <f t="shared" si="3"/>
        <v>1.106768858887527</v>
      </c>
      <c r="AB61" s="29">
        <f t="shared" si="3"/>
        <v>7.706483542845209</v>
      </c>
      <c r="AC61" s="29">
        <f t="shared" si="3"/>
        <v>-1.2689535857103176</v>
      </c>
      <c r="AD61" s="29">
        <f t="shared" si="3"/>
        <v>-4.677693500171854</v>
      </c>
      <c r="AE61" s="29">
        <f t="shared" si="3"/>
        <v>6.71101618439193</v>
      </c>
      <c r="AF61" s="29">
        <f t="shared" si="3"/>
        <v>4.449481425130146</v>
      </c>
      <c r="AG61" s="29">
        <f t="shared" si="3"/>
        <v>-1.4710538812283929</v>
      </c>
      <c r="AH61" s="29">
        <f t="shared" si="3"/>
        <v>-0.0735422565195003</v>
      </c>
      <c r="AI61" s="29">
        <f t="shared" si="3"/>
        <v>6.640360447880268</v>
      </c>
      <c r="AJ61" s="29">
        <f t="shared" si="3"/>
        <v>-0.21135097676582928</v>
      </c>
      <c r="AK61" s="29">
        <f t="shared" si="3"/>
        <v>-1.4545950977468274</v>
      </c>
      <c r="AL61" s="29">
        <f t="shared" si="3"/>
        <v>-4.472170902829475</v>
      </c>
      <c r="AM61" s="29">
        <f t="shared" si="3"/>
        <v>2.197141426076089</v>
      </c>
      <c r="AN61" s="29">
        <f t="shared" si="3"/>
        <v>3.5791407688359698</v>
      </c>
      <c r="AO61" s="29">
        <f t="shared" si="3"/>
        <v>3.6686228600060855</v>
      </c>
      <c r="AP61" s="29">
        <f t="shared" si="3"/>
        <v>6.706658000490358</v>
      </c>
      <c r="AQ61" s="29">
        <f t="shared" si="3"/>
        <v>-1.5097690178497203</v>
      </c>
      <c r="AR61" s="29">
        <f t="shared" si="3"/>
        <v>1.291931832524644</v>
      </c>
      <c r="AS61" s="29">
        <f t="shared" si="3"/>
        <v>-0.9985713021142524</v>
      </c>
      <c r="AT61" s="29">
        <f t="shared" si="3"/>
        <v>1.952929706019134</v>
      </c>
      <c r="AU61" s="29">
        <f t="shared" si="3"/>
        <v>0.42592811190975566</v>
      </c>
      <c r="AV61" s="29">
        <f t="shared" si="3"/>
        <v>4.168084049114533</v>
      </c>
      <c r="AW61" s="29">
        <f t="shared" si="3"/>
        <v>1.7959034113637176</v>
      </c>
    </row>
    <row r="62" spans="1:49" s="30" customFormat="1" ht="15">
      <c r="A62" s="28" t="s">
        <v>52</v>
      </c>
      <c r="B62" s="29">
        <f>LN(B28/B22)/6*100</f>
        <v>2.4377819885886014</v>
      </c>
      <c r="C62" s="29">
        <f aca="true" t="shared" si="4" ref="C62:AW62">LN(C28/C22)/6*100</f>
        <v>2.6542987464855115</v>
      </c>
      <c r="D62" s="29">
        <f t="shared" si="4"/>
        <v>-4.04588219272057</v>
      </c>
      <c r="E62" s="29">
        <f t="shared" si="4"/>
        <v>2.31724748373524</v>
      </c>
      <c r="F62" s="29">
        <f t="shared" si="4"/>
        <v>2.0415209036392863</v>
      </c>
      <c r="G62" s="29">
        <f t="shared" si="4"/>
        <v>2.222605268651114</v>
      </c>
      <c r="H62" s="29">
        <f t="shared" si="4"/>
        <v>5.192353967541102</v>
      </c>
      <c r="I62" s="29">
        <f t="shared" si="4"/>
        <v>6.2169630740060935</v>
      </c>
      <c r="J62" s="29">
        <f t="shared" si="4"/>
        <v>2.687314104213476</v>
      </c>
      <c r="K62" s="29">
        <f t="shared" si="4"/>
        <v>2.052758759370106</v>
      </c>
      <c r="L62" s="29">
        <f t="shared" si="4"/>
        <v>5.8188774549595115</v>
      </c>
      <c r="M62" s="29">
        <f t="shared" si="4"/>
        <v>1.7934937847443557</v>
      </c>
      <c r="N62" s="29">
        <f t="shared" si="4"/>
        <v>1.98112655065316</v>
      </c>
      <c r="O62" s="29">
        <f t="shared" si="4"/>
        <v>3.231274220505468</v>
      </c>
      <c r="P62" s="29">
        <f t="shared" si="4"/>
        <v>1.0961033971222172</v>
      </c>
      <c r="Q62" s="29">
        <f t="shared" si="4"/>
        <v>1.5641009314452585</v>
      </c>
      <c r="R62" s="29">
        <f t="shared" si="4"/>
        <v>1.7639902097295115</v>
      </c>
      <c r="S62" s="29">
        <f t="shared" si="4"/>
        <v>4.2592314703964185</v>
      </c>
      <c r="T62" s="29">
        <f t="shared" si="4"/>
        <v>1.222633886811523</v>
      </c>
      <c r="U62" s="29">
        <f t="shared" si="4"/>
        <v>2.0090512294529748</v>
      </c>
      <c r="V62" s="29">
        <f t="shared" si="4"/>
        <v>1.773442838630738</v>
      </c>
      <c r="W62" s="29">
        <f t="shared" si="4"/>
        <v>-0.29263652559860714</v>
      </c>
      <c r="X62" s="29">
        <f t="shared" si="4"/>
        <v>0.5944262655125419</v>
      </c>
      <c r="Y62" s="29">
        <f t="shared" si="4"/>
        <v>2.5045642570097115</v>
      </c>
      <c r="Z62" s="29">
        <f t="shared" si="4"/>
        <v>4.484815483440489</v>
      </c>
      <c r="AA62" s="29">
        <f t="shared" si="4"/>
        <v>2.760718218569695</v>
      </c>
      <c r="AB62" s="29">
        <f t="shared" si="4"/>
        <v>2.51867028988078</v>
      </c>
      <c r="AC62" s="29">
        <f t="shared" si="4"/>
        <v>-0.5741044665922035</v>
      </c>
      <c r="AD62" s="29">
        <f t="shared" si="4"/>
        <v>-0.17794229244817497</v>
      </c>
      <c r="AE62" s="29">
        <f t="shared" si="4"/>
        <v>-1.9610932148224582</v>
      </c>
      <c r="AF62" s="29">
        <f t="shared" si="4"/>
        <v>2.222901699531301</v>
      </c>
      <c r="AG62" s="29">
        <f t="shared" si="4"/>
        <v>3.0235215566152918</v>
      </c>
      <c r="AH62" s="29">
        <f t="shared" si="4"/>
        <v>1.4514806268723834</v>
      </c>
      <c r="AI62" s="29">
        <f t="shared" si="4"/>
        <v>0.634494952717729</v>
      </c>
      <c r="AJ62" s="29">
        <f t="shared" si="4"/>
        <v>7.302487265091662</v>
      </c>
      <c r="AK62" s="29">
        <f t="shared" si="4"/>
        <v>3.2478539288980555</v>
      </c>
      <c r="AL62" s="29">
        <f t="shared" si="4"/>
        <v>0.24127076996802846</v>
      </c>
      <c r="AM62" s="29">
        <f t="shared" si="4"/>
        <v>3.1719157328496617</v>
      </c>
      <c r="AN62" s="29">
        <f t="shared" si="4"/>
        <v>-0.1421809422109812</v>
      </c>
      <c r="AO62" s="29">
        <f t="shared" si="4"/>
        <v>1.374298313150755</v>
      </c>
      <c r="AP62" s="29">
        <f t="shared" si="4"/>
        <v>1.284840946425903</v>
      </c>
      <c r="AQ62" s="29">
        <f t="shared" si="4"/>
        <v>4.885821460371729</v>
      </c>
      <c r="AR62" s="29">
        <f t="shared" si="4"/>
        <v>4.7972264430537646</v>
      </c>
      <c r="AS62" s="29">
        <f t="shared" si="4"/>
        <v>3.9766676319125995</v>
      </c>
      <c r="AT62" s="29">
        <f t="shared" si="4"/>
        <v>6.266983398703026</v>
      </c>
      <c r="AU62" s="29">
        <f t="shared" si="4"/>
        <v>3.3226912266001163</v>
      </c>
      <c r="AV62" s="29">
        <f t="shared" si="4"/>
        <v>0.48142605879501843</v>
      </c>
      <c r="AW62" s="29">
        <f t="shared" si="4"/>
        <v>3.908675716746593</v>
      </c>
    </row>
    <row r="63" spans="1:49" s="33" customFormat="1" ht="15">
      <c r="A63" s="31" t="s">
        <v>59</v>
      </c>
      <c r="B63" s="32">
        <f>LN(B30/B28)/2*100</f>
        <v>-2.3029311685361478</v>
      </c>
      <c r="C63" s="32">
        <f aca="true" t="shared" si="5" ref="C63:AW63">LN(C30/C28)/2*100</f>
        <v>-5.590705527570638</v>
      </c>
      <c r="D63" s="32">
        <f t="shared" si="5"/>
        <v>-6.639677192303255</v>
      </c>
      <c r="E63" s="32">
        <f t="shared" si="5"/>
        <v>-0.582132855636572</v>
      </c>
      <c r="F63" s="32">
        <f t="shared" si="5"/>
        <v>-12.782819387525224</v>
      </c>
      <c r="G63" s="32">
        <f t="shared" si="5"/>
        <v>-2.829959833620522</v>
      </c>
      <c r="H63" s="32">
        <f t="shared" si="5"/>
        <v>0.3498354717854608</v>
      </c>
      <c r="I63" s="32">
        <f t="shared" si="5"/>
        <v>-6.2685523908326175</v>
      </c>
      <c r="J63" s="32">
        <f t="shared" si="5"/>
        <v>-3.7230035910019668</v>
      </c>
      <c r="K63" s="32">
        <f t="shared" si="5"/>
        <v>-7.398145214793818</v>
      </c>
      <c r="L63" s="32">
        <f t="shared" si="5"/>
        <v>-4.299394200755947</v>
      </c>
      <c r="M63" s="32">
        <f t="shared" si="5"/>
        <v>-5.519024924810132</v>
      </c>
      <c r="N63" s="32">
        <f t="shared" si="5"/>
        <v>-6.004615963556714</v>
      </c>
      <c r="O63" s="32">
        <f t="shared" si="5"/>
        <v>-12.446840205591524</v>
      </c>
      <c r="P63" s="32">
        <f t="shared" si="5"/>
        <v>-4.210702872520889</v>
      </c>
      <c r="Q63" s="32">
        <f t="shared" si="5"/>
        <v>-5.10969715086182</v>
      </c>
      <c r="R63" s="32">
        <f t="shared" si="5"/>
        <v>-2.770509550524995</v>
      </c>
      <c r="S63" s="32">
        <f t="shared" si="5"/>
        <v>2.965774403783779</v>
      </c>
      <c r="T63" s="32">
        <f t="shared" si="5"/>
        <v>-4.276634589826316</v>
      </c>
      <c r="U63" s="32">
        <f t="shared" si="5"/>
        <v>-0.8793282963205693</v>
      </c>
      <c r="V63" s="32">
        <f t="shared" si="5"/>
        <v>-1.6794120115479019</v>
      </c>
      <c r="W63" s="32">
        <f t="shared" si="5"/>
        <v>-11.331846473498166</v>
      </c>
      <c r="X63" s="32">
        <f t="shared" si="5"/>
        <v>-3.892919530945163</v>
      </c>
      <c r="Y63" s="32">
        <f t="shared" si="5"/>
        <v>-4.8496681381813</v>
      </c>
      <c r="Z63" s="32">
        <f t="shared" si="5"/>
        <v>0.610449075520428</v>
      </c>
      <c r="AA63" s="32">
        <f t="shared" si="5"/>
        <v>-8.162196761926477</v>
      </c>
      <c r="AB63" s="32">
        <f t="shared" si="5"/>
        <v>-8.637769429270774</v>
      </c>
      <c r="AC63" s="32">
        <f t="shared" si="5"/>
        <v>-0.7646903090105579</v>
      </c>
      <c r="AD63" s="32">
        <f t="shared" si="5"/>
        <v>-6.117384351004283</v>
      </c>
      <c r="AE63" s="32">
        <f t="shared" si="5"/>
        <v>-17.468665404897145</v>
      </c>
      <c r="AF63" s="32">
        <f t="shared" si="5"/>
        <v>-2.0504545368948706</v>
      </c>
      <c r="AG63" s="32">
        <f t="shared" si="5"/>
        <v>0.6292253512308512</v>
      </c>
      <c r="AH63" s="32">
        <f t="shared" si="5"/>
        <v>-3.6853295803104578</v>
      </c>
      <c r="AI63" s="32">
        <f t="shared" si="5"/>
        <v>-11.966351569299945</v>
      </c>
      <c r="AJ63" s="32">
        <f t="shared" si="5"/>
        <v>-5.040811421422096</v>
      </c>
      <c r="AK63" s="32">
        <f t="shared" si="5"/>
        <v>-0.028788650807470683</v>
      </c>
      <c r="AL63" s="32">
        <f t="shared" si="5"/>
        <v>-4.624024114632129</v>
      </c>
      <c r="AM63" s="32">
        <f t="shared" si="5"/>
        <v>-5.507651996759604</v>
      </c>
      <c r="AN63" s="32">
        <f t="shared" si="5"/>
        <v>-10.768233230747365</v>
      </c>
      <c r="AO63" s="32">
        <f t="shared" si="5"/>
        <v>-2.3729904674694753</v>
      </c>
      <c r="AP63" s="32">
        <f t="shared" si="5"/>
        <v>-10.44554040062626</v>
      </c>
      <c r="AQ63" s="32">
        <f t="shared" si="5"/>
        <v>1.7813593269024546</v>
      </c>
      <c r="AR63" s="32">
        <f t="shared" si="5"/>
        <v>-3.5408559507183126</v>
      </c>
      <c r="AS63" s="32">
        <f t="shared" si="5"/>
        <v>0.6867757237648052</v>
      </c>
      <c r="AT63" s="32">
        <f t="shared" si="5"/>
        <v>0.14427013986841467</v>
      </c>
      <c r="AU63" s="32">
        <f t="shared" si="5"/>
        <v>-1.3583262589756369</v>
      </c>
      <c r="AV63" s="32">
        <f t="shared" si="5"/>
        <v>-3.0246823073989617</v>
      </c>
      <c r="AW63" s="32">
        <f t="shared" si="5"/>
        <v>-12.897808834907352</v>
      </c>
    </row>
    <row r="64" spans="1:49" s="33" customFormat="1" ht="15">
      <c r="A64" s="31" t="s">
        <v>60</v>
      </c>
      <c r="B64" s="32">
        <f>LN(B39/B30)/9*100</f>
        <v>2.6296825693386396</v>
      </c>
      <c r="C64" s="32">
        <f aca="true" t="shared" si="6" ref="C64:AW64">LN(C39/C30)/9*100</f>
        <v>4.6737772848587955</v>
      </c>
      <c r="D64" s="32">
        <f t="shared" si="6"/>
        <v>-3.0572689747435504</v>
      </c>
      <c r="E64" s="32">
        <f t="shared" si="6"/>
        <v>0.07641407681061288</v>
      </c>
      <c r="F64" s="32">
        <f t="shared" si="6"/>
        <v>1.5221503368958849</v>
      </c>
      <c r="G64" s="32">
        <f t="shared" si="6"/>
        <v>-0.9100923527711484</v>
      </c>
      <c r="H64" s="32">
        <f t="shared" si="6"/>
        <v>4.934632738623324</v>
      </c>
      <c r="I64" s="32">
        <f t="shared" si="6"/>
        <v>-0.5566892839227174</v>
      </c>
      <c r="J64" s="32">
        <f t="shared" si="6"/>
        <v>-0.7300199941608324</v>
      </c>
      <c r="K64" s="32">
        <f t="shared" si="6"/>
        <v>-1.461165650132162</v>
      </c>
      <c r="L64" s="32">
        <f t="shared" si="6"/>
        <v>-2.1131586950228534</v>
      </c>
      <c r="M64" s="32">
        <f t="shared" si="6"/>
        <v>-2.5066742022050876</v>
      </c>
      <c r="N64" s="32">
        <f t="shared" si="6"/>
        <v>-0.0498923535248179</v>
      </c>
      <c r="O64" s="32">
        <f t="shared" si="6"/>
        <v>2.2638945124740877</v>
      </c>
      <c r="P64" s="32">
        <f t="shared" si="6"/>
        <v>1.8934387020426693</v>
      </c>
      <c r="Q64" s="32">
        <f t="shared" si="6"/>
        <v>0.7581191907142086</v>
      </c>
      <c r="R64" s="32">
        <f t="shared" si="6"/>
        <v>-1.6253305996940308</v>
      </c>
      <c r="S64" s="32">
        <f t="shared" si="6"/>
        <v>0.5246468256057045</v>
      </c>
      <c r="T64" s="32">
        <f t="shared" si="6"/>
        <v>-5.31889522569669</v>
      </c>
      <c r="U64" s="32">
        <f t="shared" si="6"/>
        <v>0.6433410208485315</v>
      </c>
      <c r="V64" s="32">
        <f t="shared" si="6"/>
        <v>-0.659838414598717</v>
      </c>
      <c r="W64" s="32">
        <f t="shared" si="6"/>
        <v>0.7771692554546688</v>
      </c>
      <c r="X64" s="32">
        <f t="shared" si="6"/>
        <v>2.988891766694772</v>
      </c>
      <c r="Y64" s="32">
        <f t="shared" si="6"/>
        <v>-1.8463269636568655</v>
      </c>
      <c r="Z64" s="32">
        <f t="shared" si="6"/>
        <v>0.5464906768923565</v>
      </c>
      <c r="AA64" s="32">
        <f t="shared" si="6"/>
        <v>-2.162473965270388</v>
      </c>
      <c r="AB64" s="32">
        <f t="shared" si="6"/>
        <v>1.6882701452056277</v>
      </c>
      <c r="AC64" s="32">
        <f t="shared" si="6"/>
        <v>-2.6508247941953833</v>
      </c>
      <c r="AD64" s="32">
        <f t="shared" si="6"/>
        <v>1.2590366407985103</v>
      </c>
      <c r="AE64" s="32">
        <f t="shared" si="6"/>
        <v>1.4793359723317234</v>
      </c>
      <c r="AF64" s="32">
        <f t="shared" si="6"/>
        <v>-1.3515775466374997</v>
      </c>
      <c r="AG64" s="32">
        <f t="shared" si="6"/>
        <v>-1.7848613666146613</v>
      </c>
      <c r="AH64" s="32">
        <f t="shared" si="6"/>
        <v>-0.9585953393750836</v>
      </c>
      <c r="AI64" s="32">
        <f t="shared" si="6"/>
        <v>2.1387054402401393</v>
      </c>
      <c r="AJ64" s="32">
        <f t="shared" si="6"/>
        <v>-0.8180488613150824</v>
      </c>
      <c r="AK64" s="32">
        <f t="shared" si="6"/>
        <v>1.1163108608231984</v>
      </c>
      <c r="AL64" s="32">
        <f t="shared" si="6"/>
        <v>0.3088543727175598</v>
      </c>
      <c r="AM64" s="32">
        <f t="shared" si="6"/>
        <v>-0.33323609764105294</v>
      </c>
      <c r="AN64" s="32">
        <f t="shared" si="6"/>
        <v>0.42803012835832016</v>
      </c>
      <c r="AO64" s="32">
        <f t="shared" si="6"/>
        <v>-0.7468056158325329</v>
      </c>
      <c r="AP64" s="32">
        <f t="shared" si="6"/>
        <v>0.5460622047530863</v>
      </c>
      <c r="AQ64" s="32">
        <f t="shared" si="6"/>
        <v>-2.3273171072074703</v>
      </c>
      <c r="AR64" s="32">
        <f t="shared" si="6"/>
        <v>-0.22419937994529893</v>
      </c>
      <c r="AS64" s="32">
        <f t="shared" si="6"/>
        <v>-1.6988124588629288</v>
      </c>
      <c r="AT64" s="32">
        <f t="shared" si="6"/>
        <v>0.582252863752136</v>
      </c>
      <c r="AU64" s="32">
        <f t="shared" si="6"/>
        <v>-0.8309496147814585</v>
      </c>
      <c r="AV64" s="32">
        <f t="shared" si="6"/>
        <v>0.14082648395873856</v>
      </c>
      <c r="AW64" s="32">
        <f t="shared" si="6"/>
        <v>-1.1748744104820323</v>
      </c>
    </row>
    <row r="65" spans="1:49" s="33" customFormat="1" ht="15">
      <c r="A65" s="31" t="s">
        <v>61</v>
      </c>
      <c r="B65" s="32">
        <f>LN(B49/B39)/10*100</f>
        <v>1.6868631195458208</v>
      </c>
      <c r="C65" s="32">
        <f aca="true" t="shared" si="7" ref="C65:AW65">LN(C49/C39)/10*100</f>
        <v>-1.6358987573174877</v>
      </c>
      <c r="D65" s="32">
        <f t="shared" si="7"/>
        <v>4.341258122806003</v>
      </c>
      <c r="E65" s="32">
        <f t="shared" si="7"/>
        <v>4.663492996163408</v>
      </c>
      <c r="F65" s="32">
        <f t="shared" si="7"/>
        <v>1.4429714883138511</v>
      </c>
      <c r="G65" s="32">
        <f t="shared" si="7"/>
        <v>-0.05241983308168685</v>
      </c>
      <c r="H65" s="32">
        <f t="shared" si="7"/>
        <v>2.9565453987840726</v>
      </c>
      <c r="I65" s="32">
        <f t="shared" si="7"/>
        <v>1.1537255831247903</v>
      </c>
      <c r="J65" s="32">
        <f t="shared" si="7"/>
        <v>2.925141587878479</v>
      </c>
      <c r="K65" s="32">
        <f t="shared" si="7"/>
        <v>-0.22881837791818457</v>
      </c>
      <c r="L65" s="32">
        <f t="shared" si="7"/>
        <v>2.407551065896963</v>
      </c>
      <c r="M65" s="32">
        <f t="shared" si="7"/>
        <v>-0.7075149047770871</v>
      </c>
      <c r="N65" s="32">
        <f t="shared" si="7"/>
        <v>-0.523008479449975</v>
      </c>
      <c r="O65" s="32">
        <f t="shared" si="7"/>
        <v>1.435226910025984</v>
      </c>
      <c r="P65" s="32">
        <f t="shared" si="7"/>
        <v>1.6355758979337478</v>
      </c>
      <c r="Q65" s="32">
        <f t="shared" si="7"/>
        <v>-0.6830375826782408</v>
      </c>
      <c r="R65" s="32">
        <f t="shared" si="7"/>
        <v>-0.8385504985715103</v>
      </c>
      <c r="S65" s="32">
        <f t="shared" si="7"/>
        <v>0.752944059210844</v>
      </c>
      <c r="T65" s="32">
        <f t="shared" si="7"/>
        <v>-0.6729504656368767</v>
      </c>
      <c r="U65" s="32">
        <f t="shared" si="7"/>
        <v>1.1472599710683575</v>
      </c>
      <c r="V65" s="32">
        <f t="shared" si="7"/>
        <v>3.2178243033301523</v>
      </c>
      <c r="W65" s="32">
        <f t="shared" si="7"/>
        <v>1.156369413435584</v>
      </c>
      <c r="X65" s="32">
        <f t="shared" si="7"/>
        <v>2.512752186349624</v>
      </c>
      <c r="Y65" s="32">
        <f t="shared" si="7"/>
        <v>1.3365936288764348</v>
      </c>
      <c r="Z65" s="32">
        <f t="shared" si="7"/>
        <v>5.72679716522746</v>
      </c>
      <c r="AA65" s="32">
        <f t="shared" si="7"/>
        <v>1.8771291276295277</v>
      </c>
      <c r="AB65" s="32">
        <f t="shared" si="7"/>
        <v>0.26593197165838106</v>
      </c>
      <c r="AC65" s="32">
        <f t="shared" si="7"/>
        <v>-0.39091197371653313</v>
      </c>
      <c r="AD65" s="32">
        <f t="shared" si="7"/>
        <v>1.5002618517728532</v>
      </c>
      <c r="AE65" s="32">
        <f t="shared" si="7"/>
        <v>3.297320261197327</v>
      </c>
      <c r="AF65" s="32">
        <f t="shared" si="7"/>
        <v>2.5142732469101268</v>
      </c>
      <c r="AG65" s="32">
        <f t="shared" si="7"/>
        <v>-0.25023690656051795</v>
      </c>
      <c r="AH65" s="32">
        <f t="shared" si="7"/>
        <v>0.23900455328518525</v>
      </c>
      <c r="AI65" s="32">
        <f t="shared" si="7"/>
        <v>0.39201735042397123</v>
      </c>
      <c r="AJ65" s="32">
        <f t="shared" si="7"/>
        <v>1.8536097740412747</v>
      </c>
      <c r="AK65" s="32">
        <f t="shared" si="7"/>
        <v>0.3009729532318585</v>
      </c>
      <c r="AL65" s="32">
        <f t="shared" si="7"/>
        <v>-1.7550688152470288</v>
      </c>
      <c r="AM65" s="32">
        <f t="shared" si="7"/>
        <v>3.004291193433044</v>
      </c>
      <c r="AN65" s="32">
        <f t="shared" si="7"/>
        <v>1.4100006453942793</v>
      </c>
      <c r="AO65" s="32">
        <f t="shared" si="7"/>
        <v>1.4599919471570053</v>
      </c>
      <c r="AP65" s="32">
        <f t="shared" si="7"/>
        <v>1.0677823485209177</v>
      </c>
      <c r="AQ65" s="32">
        <f t="shared" si="7"/>
        <v>3.7619590878696103</v>
      </c>
      <c r="AR65" s="32">
        <f t="shared" si="7"/>
        <v>2.6754624145595587</v>
      </c>
      <c r="AS65" s="32">
        <f t="shared" si="7"/>
        <v>-0.6979281899326044</v>
      </c>
      <c r="AT65" s="32">
        <f t="shared" si="7"/>
        <v>2.8513631127463563</v>
      </c>
      <c r="AU65" s="32">
        <f t="shared" si="7"/>
        <v>-0.01879886151221451</v>
      </c>
      <c r="AV65" s="32">
        <f t="shared" si="7"/>
        <v>2.7052016771993004</v>
      </c>
      <c r="AW65" s="32">
        <f t="shared" si="7"/>
        <v>2.769434194956893</v>
      </c>
    </row>
    <row r="66" spans="1:49" s="34" customFormat="1" ht="15">
      <c r="A66" s="31" t="s">
        <v>62</v>
      </c>
      <c r="B66" s="32">
        <f>LN(B53/B49)/4*100</f>
        <v>-1.1662010714637312</v>
      </c>
      <c r="C66" s="32">
        <f aca="true" t="shared" si="8" ref="C66:AW66">LN(C53/C49)/4*100</f>
        <v>0.16945216166993038</v>
      </c>
      <c r="D66" s="32">
        <f t="shared" si="8"/>
        <v>-3.085363858057386</v>
      </c>
      <c r="E66" s="32">
        <f t="shared" si="8"/>
        <v>-1.965071533822262</v>
      </c>
      <c r="F66" s="32">
        <f t="shared" si="8"/>
        <v>-2.6916529076954254</v>
      </c>
      <c r="G66" s="32">
        <f t="shared" si="8"/>
        <v>-2.540683197299574</v>
      </c>
      <c r="H66" s="32">
        <f t="shared" si="8"/>
        <v>-5.194798647676931</v>
      </c>
      <c r="I66" s="32">
        <f t="shared" si="8"/>
        <v>-0.45221502071579783</v>
      </c>
      <c r="J66" s="32">
        <f t="shared" si="8"/>
        <v>0.3033883158739005</v>
      </c>
      <c r="K66" s="32">
        <f t="shared" si="8"/>
        <v>0.811596459719033</v>
      </c>
      <c r="L66" s="32">
        <f t="shared" si="8"/>
        <v>-1.758545021101391</v>
      </c>
      <c r="M66" s="32">
        <f t="shared" si="8"/>
        <v>0.6320823405269974</v>
      </c>
      <c r="N66" s="32">
        <f t="shared" si="8"/>
        <v>-2.961878640914163</v>
      </c>
      <c r="O66" s="32">
        <f t="shared" si="8"/>
        <v>-1.271880433038583</v>
      </c>
      <c r="P66" s="32">
        <f t="shared" si="8"/>
        <v>5.201949234960532</v>
      </c>
      <c r="Q66" s="32">
        <f t="shared" si="8"/>
        <v>1.2056149679962744</v>
      </c>
      <c r="R66" s="32">
        <f t="shared" si="8"/>
        <v>-3.277740250286365</v>
      </c>
      <c r="S66" s="32">
        <f t="shared" si="8"/>
        <v>-3.770620273845947</v>
      </c>
      <c r="T66" s="32">
        <f t="shared" si="8"/>
        <v>-3.076932364635534</v>
      </c>
      <c r="U66" s="32">
        <f t="shared" si="8"/>
        <v>-2.506380762451647</v>
      </c>
      <c r="V66" s="32">
        <f t="shared" si="8"/>
        <v>-3.7462296720531176</v>
      </c>
      <c r="W66" s="32">
        <f t="shared" si="8"/>
        <v>-1.8247721180394079</v>
      </c>
      <c r="X66" s="32">
        <f t="shared" si="8"/>
        <v>2.8462004901030906</v>
      </c>
      <c r="Y66" s="32">
        <f t="shared" si="8"/>
        <v>-6.9186035715946295</v>
      </c>
      <c r="Z66" s="32">
        <f t="shared" si="8"/>
        <v>4.668516648304758</v>
      </c>
      <c r="AA66" s="32">
        <f t="shared" si="8"/>
        <v>-1.6402154235470023</v>
      </c>
      <c r="AB66" s="32">
        <f t="shared" si="8"/>
        <v>0.3550321978847836</v>
      </c>
      <c r="AC66" s="32">
        <f t="shared" si="8"/>
        <v>-2.525376438180486</v>
      </c>
      <c r="AD66" s="32">
        <f t="shared" si="8"/>
        <v>-1.2770920550486744</v>
      </c>
      <c r="AE66" s="32">
        <f t="shared" si="8"/>
        <v>-1.0634761860164592</v>
      </c>
      <c r="AF66" s="32">
        <f t="shared" si="8"/>
        <v>-4.877367218968861</v>
      </c>
      <c r="AG66" s="32">
        <f t="shared" si="8"/>
        <v>-1.9186671991467026</v>
      </c>
      <c r="AH66" s="32">
        <f t="shared" si="8"/>
        <v>2.7073471372931106</v>
      </c>
      <c r="AI66" s="32">
        <f t="shared" si="8"/>
        <v>2.713192025683422</v>
      </c>
      <c r="AJ66" s="32">
        <f t="shared" si="8"/>
        <v>-9.879468078188138</v>
      </c>
      <c r="AK66" s="32">
        <f t="shared" si="8"/>
        <v>-1.3963458728386386</v>
      </c>
      <c r="AL66" s="32">
        <f t="shared" si="8"/>
        <v>-0.6034428758751217</v>
      </c>
      <c r="AM66" s="32">
        <f t="shared" si="8"/>
        <v>3.1452617044040947</v>
      </c>
      <c r="AN66" s="32">
        <f t="shared" si="8"/>
        <v>-1.9059649486427366</v>
      </c>
      <c r="AO66" s="32">
        <f t="shared" si="8"/>
        <v>4.8047283252530075</v>
      </c>
      <c r="AP66" s="32">
        <f t="shared" si="8"/>
        <v>1.9415043176444153</v>
      </c>
      <c r="AQ66" s="32">
        <f t="shared" si="8"/>
        <v>-2.2811822679986915</v>
      </c>
      <c r="AR66" s="32">
        <f t="shared" si="8"/>
        <v>3.922747222930848</v>
      </c>
      <c r="AS66" s="32">
        <f t="shared" si="8"/>
        <v>-3.431656185476264</v>
      </c>
      <c r="AT66" s="32">
        <f t="shared" si="8"/>
        <v>-3.603715977294321</v>
      </c>
      <c r="AU66" s="32">
        <f t="shared" si="8"/>
        <v>-2.004851580688863</v>
      </c>
      <c r="AV66" s="32">
        <f t="shared" si="8"/>
        <v>-0.079923895582125</v>
      </c>
      <c r="AW66" s="32">
        <f t="shared" si="8"/>
        <v>-1.5565926491426898</v>
      </c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8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18. Indices of other intermediate inputs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