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ewadeh\AppData\Local\Temp\1\Rice-table-1.xlsx_83213\"/>
    </mc:Choice>
  </mc:AlternateContent>
  <bookViews>
    <workbookView xWindow="0" yWindow="0" windowWidth="28800" windowHeight="12450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G25" i="2" l="1"/>
  <c r="H29" i="2" l="1"/>
  <c r="C35" i="2" l="1"/>
  <c r="C39" i="2" s="1"/>
  <c r="E33" i="2"/>
  <c r="C33" i="2"/>
  <c r="G33" i="2"/>
  <c r="F29" i="2"/>
  <c r="F33" i="2" s="1"/>
  <c r="D29" i="2"/>
  <c r="D33" i="2" s="1"/>
  <c r="D35" i="2" s="1"/>
  <c r="C29" i="2"/>
  <c r="B29" i="2"/>
  <c r="B33" i="2" s="1"/>
  <c r="B39" i="2" s="1"/>
  <c r="F25" i="2"/>
  <c r="E25" i="2"/>
  <c r="D25" i="2"/>
  <c r="C25" i="2"/>
  <c r="B25" i="2"/>
  <c r="D22" i="2"/>
  <c r="C22" i="2"/>
  <c r="B22" i="2"/>
  <c r="D39" i="2" l="1"/>
  <c r="E19" i="2"/>
  <c r="E22" i="2" s="1"/>
  <c r="E35" i="2" s="1"/>
  <c r="H33" i="2"/>
  <c r="E39" i="2" l="1"/>
  <c r="F19" i="2"/>
  <c r="F22" i="2" s="1"/>
  <c r="F35" i="2" s="1"/>
  <c r="F39" i="2" l="1"/>
  <c r="G19" i="2"/>
  <c r="G22" i="2" s="1"/>
  <c r="G39" i="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<sst xmlns="http://schemas.openxmlformats.org/spreadsheetml/2006/main" count="59" uniqueCount="46">
  <si>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</si>
  <si>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</si>
  <si>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</si>
  <si>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</si>
  <si>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</si>
  <si>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</si>
  <si>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</si>
  <si>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</si>
  <si>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</si>
  <si>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</si>
  <si>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</si>
  <si>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</si>
  <si>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</si>
  <si>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</si>
  <si>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</si>
  <si>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</si>
  <si>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</si>
  <si>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</si>
  <si>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</si>
  <si>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</si>
  <si>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</si>
  <si>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</si>
  <si>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</si>
  <si>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</si>
  <si>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</si>
  <si>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</si>
  <si>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</si>
  <si>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</si>
  <si>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</si>
  <si>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</si>
  <si>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</si>
  <si>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</si>
  <si>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</si>
  <si>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</si>
  <si>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</si>
  <si>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</si>
  <si>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</si>
  <si>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</si>
  <si>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</si>
  <si>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</si>
  <si>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</si>
  <si>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</si>
  <si>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</si>
  <si>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</si>
  <si>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10.30 to</t>
  </si>
  <si>
    <t>Updated April 11,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</si>
</sst>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4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2" fontId="2" fillId="3" borderId="0" xfId="0" quotePrefix="1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2" fillId="4" borderId="0" xfId="0" applyFont="1" applyFill="1"/>
    <xf numFmtId="2" fontId="2" fillId="4" borderId="0" xfId="0" applyNumberFormat="1" applyFont="1" applyFill="1"/>
    <xf numFmtId="2" fontId="2" fillId="4" borderId="0" xfId="0" applyNumberFormat="1" applyFont="1" applyFill="1" applyAlignment="1">
      <alignment horizontal="right"/>
    </xf>
    <xf numFmtId="164" fontId="2" fillId="4" borderId="1" xfId="0" quotePrefix="1" applyFont="1" applyFill="1" applyBorder="1" applyAlignment="1" applyProtection="1">
      <alignment horizontal="left"/>
    </xf>
    <xf numFmtId="2" fontId="2" fillId="4" borderId="1" xfId="0" applyNumberFormat="1" applyFont="1" applyFill="1" applyBorder="1"/>
    <xf numFmtId="2" fontId="2" fillId="4" borderId="1" xfId="0" applyNumberFormat="1" applyFont="1" applyFill="1" applyBorder="1" applyAlignment="1">
      <alignment horizontal="right"/>
    </xf>
    <xf numFmtId="164" fontId="2" fillId="4" borderId="0" xfId="0" applyFont="1" applyFill="1" applyBorder="1" applyAlignment="1" applyProtection="1">
      <alignment horizontal="center"/>
    </xf>
    <xf numFmtId="2" fontId="2" fillId="4" borderId="0" xfId="0" quotePrefix="1" applyNumberFormat="1" applyFont="1" applyFill="1" applyAlignment="1">
      <alignment horizontal="right"/>
    </xf>
    <xf numFmtId="164" fontId="2" fillId="4" borderId="1" xfId="0" applyFont="1" applyFill="1" applyBorder="1"/>
    <xf numFmtId="2" fontId="4" fillId="4" borderId="1" xfId="0" quotePrefix="1" applyNumberFormat="1" applyFont="1" applyFill="1" applyBorder="1" applyAlignment="1" applyProtection="1">
      <alignment horizontal="center"/>
    </xf>
    <xf numFmtId="2" fontId="4" fillId="4" borderId="1" xfId="0" quotePrefix="1" applyNumberFormat="1" applyFont="1" applyFill="1" applyBorder="1" applyAlignment="1" applyProtection="1">
      <alignment horizontal="right"/>
    </xf>
    <xf numFmtId="164" fontId="2" fillId="4" borderId="2" xfId="0" applyFont="1" applyFill="1" applyBorder="1" applyAlignment="1" applyProtection="1">
      <alignment horizontal="center"/>
    </xf>
    <xf numFmtId="164" fontId="2" fillId="4" borderId="3" xfId="0" applyFont="1" applyFill="1" applyBorder="1" applyAlignment="1" applyProtection="1">
      <alignment horizontal="left"/>
    </xf>
    <xf numFmtId="164" fontId="2" fillId="4" borderId="3" xfId="0" quotePrefix="1" applyFont="1" applyFill="1" applyBorder="1" applyAlignment="1" applyProtection="1">
      <alignment horizontal="left"/>
    </xf>
    <xf numFmtId="164" fontId="2" fillId="4" borderId="3" xfId="0" applyFont="1" applyFill="1" applyBorder="1"/>
    <xf numFmtId="164" fontId="2" fillId="4" borderId="3" xfId="0" quotePrefix="1" applyNumberFormat="1" applyFont="1" applyFill="1" applyBorder="1" applyAlignment="1" applyProtection="1">
      <alignment horizontal="left"/>
    </xf>
    <xf numFmtId="164" fontId="2" fillId="4" borderId="4" xfId="0" applyFont="1" applyFill="1" applyBorder="1" applyAlignment="1" applyProtection="1">
      <alignment horizontal="lef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1" zoomScaleNormal="100" workbookViewId="0">
      <selection activeCell="S31" sqref="S31"/>
    </sheetView>
  </sheetViews>
  <sheetFormatPr defaultRowHeight="12" x14ac:dyDescent="0.15"/>
  <cols>
    <col min="1" max="1" width="15.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42" t="s">
        <v>42</v>
      </c>
      <c r="B1" s="43"/>
      <c r="C1" s="43"/>
      <c r="D1" s="43"/>
      <c r="E1" s="43"/>
      <c r="F1" s="43"/>
      <c r="G1" s="43"/>
      <c r="H1" s="43"/>
    </row>
    <row r="2" spans="1:8" x14ac:dyDescent="0.15">
      <c r="A2" s="43"/>
      <c r="B2" s="43"/>
      <c r="C2" s="43"/>
      <c r="D2" s="43"/>
      <c r="E2" s="43"/>
      <c r="F2" s="43"/>
      <c r="G2" s="43"/>
      <c r="H2" s="43"/>
    </row>
    <row r="3" spans="1:8" x14ac:dyDescent="0.15">
      <c r="A3" s="43"/>
      <c r="B3" s="43"/>
      <c r="C3" s="43"/>
      <c r="D3" s="43"/>
      <c r="E3" s="43"/>
      <c r="F3" s="43"/>
      <c r="G3" s="43"/>
      <c r="H3" s="43"/>
    </row>
    <row r="4" spans="1:8" ht="12.75" x14ac:dyDescent="0.2">
      <c r="A4" s="25"/>
      <c r="B4" s="26"/>
      <c r="C4" s="26"/>
      <c r="D4" s="27"/>
      <c r="E4" s="27"/>
      <c r="F4" s="27"/>
      <c r="G4" s="27"/>
      <c r="H4" s="27"/>
    </row>
    <row r="5" spans="1:8" ht="12.75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ht="12.75" x14ac:dyDescent="0.2">
      <c r="A6" s="31" t="s">
        <v>1</v>
      </c>
      <c r="B6" s="32" t="s">
        <v>33</v>
      </c>
      <c r="C6" s="32" t="s">
        <v>35</v>
      </c>
      <c r="D6" s="32" t="s">
        <v>37</v>
      </c>
      <c r="E6" s="32" t="s">
        <v>38</v>
      </c>
      <c r="F6" s="32" t="s">
        <v>39</v>
      </c>
      <c r="G6" s="32" t="s">
        <v>40</v>
      </c>
      <c r="H6" s="32" t="s">
        <v>43</v>
      </c>
    </row>
    <row r="7" spans="1:8" ht="12.75" x14ac:dyDescent="0.2">
      <c r="A7" s="33"/>
      <c r="B7" s="34"/>
      <c r="C7" s="35"/>
      <c r="D7" s="35"/>
      <c r="E7" s="35"/>
      <c r="F7" s="35"/>
      <c r="G7" s="35"/>
      <c r="H7" s="35" t="s">
        <v>34</v>
      </c>
    </row>
    <row r="8" spans="1:8" ht="12.75" x14ac:dyDescent="0.2">
      <c r="A8" s="36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ht="12.75" x14ac:dyDescent="0.2">
      <c r="A9" s="37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37" t="s">
        <v>4</v>
      </c>
      <c r="B10" s="11">
        <v>3.6360000000000001</v>
      </c>
      <c r="C10" s="11">
        <v>2.6890000000000001</v>
      </c>
      <c r="D10" s="11">
        <v>2.7</v>
      </c>
      <c r="E10" s="11">
        <v>2.4900000000000002</v>
      </c>
      <c r="F10" s="11">
        <v>2.9540000000000002</v>
      </c>
      <c r="G10" s="11">
        <v>2.625</v>
      </c>
      <c r="H10" s="11">
        <v>3.15</v>
      </c>
    </row>
    <row r="11" spans="1:8" ht="12.75" x14ac:dyDescent="0.2">
      <c r="A11" s="37" t="s">
        <v>5</v>
      </c>
      <c r="B11" s="11">
        <v>3.6150000000000002</v>
      </c>
      <c r="C11" s="11">
        <v>2.617</v>
      </c>
      <c r="D11" s="11">
        <v>2.6789999999999998</v>
      </c>
      <c r="E11" s="11">
        <v>2.4689999999999999</v>
      </c>
      <c r="F11" s="11">
        <v>2.9329999999999998</v>
      </c>
      <c r="G11" s="11">
        <v>2.585</v>
      </c>
      <c r="H11" s="11">
        <v>3.097</v>
      </c>
    </row>
    <row r="12" spans="1:8" ht="12.75" x14ac:dyDescent="0.2">
      <c r="A12" s="37" t="s">
        <v>2</v>
      </c>
      <c r="B12" s="12"/>
      <c r="C12" s="13"/>
      <c r="D12" s="13"/>
      <c r="E12" s="13"/>
      <c r="F12" s="13"/>
      <c r="G12" s="13"/>
      <c r="H12" s="13"/>
    </row>
    <row r="13" spans="1:8" ht="12.75" x14ac:dyDescent="0.2">
      <c r="A13" s="37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ht="12.75" x14ac:dyDescent="0.2">
      <c r="A14" s="37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37" t="s">
        <v>6</v>
      </c>
      <c r="B15" s="15">
        <v>6725</v>
      </c>
      <c r="C15" s="15">
        <v>7067</v>
      </c>
      <c r="D15" s="15">
        <v>7463</v>
      </c>
      <c r="E15" s="15">
        <v>7694</v>
      </c>
      <c r="F15" s="15">
        <v>7576</v>
      </c>
      <c r="G15" s="15">
        <v>7472</v>
      </c>
      <c r="H15" s="15">
        <v>7237</v>
      </c>
    </row>
    <row r="16" spans="1:8" ht="12.75" x14ac:dyDescent="0.2">
      <c r="A16" s="37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37" t="s">
        <v>2</v>
      </c>
      <c r="B17" s="10"/>
      <c r="C17" s="10"/>
      <c r="E17" s="10" t="s">
        <v>28</v>
      </c>
      <c r="F17" s="13"/>
      <c r="G17" s="13"/>
      <c r="H17" s="13"/>
    </row>
    <row r="18" spans="1:8" ht="12.75" x14ac:dyDescent="0.2">
      <c r="A18" s="37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37" t="s">
        <v>7</v>
      </c>
      <c r="B19" s="21">
        <v>36.499000000000002</v>
      </c>
      <c r="C19" s="22">
        <v>48.466999999999999</v>
      </c>
      <c r="D19" s="22">
        <v>41.079000000000001</v>
      </c>
      <c r="E19" s="22">
        <f>D35</f>
        <v>36.423000000000002</v>
      </c>
      <c r="F19" s="22">
        <f>E35</f>
        <v>31.831000000000017</v>
      </c>
      <c r="G19" s="22">
        <f>F35</f>
        <v>48.526000000000067</v>
      </c>
      <c r="H19" s="22">
        <f>G35</f>
        <v>46.468000000000004</v>
      </c>
    </row>
    <row r="20" spans="1:8" ht="12.75" x14ac:dyDescent="0.2">
      <c r="A20" s="37" t="s">
        <v>8</v>
      </c>
      <c r="B20" s="21">
        <v>243.10400000000001</v>
      </c>
      <c r="C20" s="22">
        <v>184.941</v>
      </c>
      <c r="D20" s="22">
        <v>199.93899999999999</v>
      </c>
      <c r="E20" s="22">
        <v>189.953</v>
      </c>
      <c r="F20" s="22">
        <v>222.215</v>
      </c>
      <c r="G20" s="22">
        <v>193.148</v>
      </c>
      <c r="H20" s="22">
        <v>224.14500000000001</v>
      </c>
    </row>
    <row r="21" spans="1:8" ht="12.75" x14ac:dyDescent="0.2">
      <c r="A21" s="37" t="s">
        <v>9</v>
      </c>
      <c r="B21" s="23">
        <v>18.338000000000001</v>
      </c>
      <c r="C21" s="24">
        <v>19.359000000000002</v>
      </c>
      <c r="D21" s="24">
        <v>21.062999999999999</v>
      </c>
      <c r="E21" s="24">
        <v>23.103999999999999</v>
      </c>
      <c r="F21" s="24">
        <v>24.646999999999998</v>
      </c>
      <c r="G21" s="24">
        <v>24.131</v>
      </c>
      <c r="H21" s="24">
        <v>23.5</v>
      </c>
    </row>
    <row r="22" spans="1:8" ht="12.75" x14ac:dyDescent="0.2">
      <c r="A22" s="37" t="s">
        <v>10</v>
      </c>
      <c r="B22" s="24">
        <f t="shared" ref="B22:G22" si="0">B19+B20+B21</f>
        <v>297.94100000000003</v>
      </c>
      <c r="C22" s="24">
        <f t="shared" si="0"/>
        <v>252.76700000000002</v>
      </c>
      <c r="D22" s="24">
        <f t="shared" si="0"/>
        <v>262.08100000000002</v>
      </c>
      <c r="E22" s="24">
        <f t="shared" si="0"/>
        <v>249.48000000000002</v>
      </c>
      <c r="F22" s="24">
        <f t="shared" si="0"/>
        <v>278.69300000000004</v>
      </c>
      <c r="G22" s="24">
        <f t="shared" si="0"/>
        <v>265.80500000000006</v>
      </c>
      <c r="H22" s="24">
        <f t="shared" ref="H22" si="1">H19+H20+H21</f>
        <v>294.113</v>
      </c>
    </row>
    <row r="23" spans="1:8" ht="12.75" x14ac:dyDescent="0.2">
      <c r="A23" s="37" t="s">
        <v>2</v>
      </c>
      <c r="B23" s="23"/>
      <c r="C23" s="24"/>
      <c r="D23" s="24"/>
      <c r="E23" s="24"/>
      <c r="F23" s="24"/>
      <c r="G23" s="24"/>
      <c r="H23" s="24"/>
    </row>
    <row r="24" spans="1:8" ht="12.75" x14ac:dyDescent="0.2">
      <c r="A24" s="37" t="s">
        <v>11</v>
      </c>
      <c r="B24" s="23"/>
      <c r="C24" s="24"/>
      <c r="D24" s="24"/>
      <c r="E24" s="24"/>
      <c r="F24" s="24"/>
      <c r="G24" s="24"/>
      <c r="H24" s="24"/>
    </row>
    <row r="25" spans="1:8" ht="12.75" x14ac:dyDescent="0.2">
      <c r="A25" s="37" t="s">
        <v>22</v>
      </c>
      <c r="B25" s="22">
        <f t="shared" ref="B25:G25" si="2">B27-B26</f>
        <v>133.59699999999998</v>
      </c>
      <c r="C25" s="22">
        <f t="shared" si="2"/>
        <v>107.47800000000001</v>
      </c>
      <c r="D25" s="22">
        <f t="shared" si="2"/>
        <v>115.97399999999999</v>
      </c>
      <c r="E25" s="22">
        <f t="shared" si="2"/>
        <v>120.738</v>
      </c>
      <c r="F25" s="22">
        <f t="shared" si="2"/>
        <v>131.19899999999998</v>
      </c>
      <c r="G25" s="22">
        <f t="shared" si="2"/>
        <v>107.703</v>
      </c>
      <c r="H25" s="22" t="s">
        <v>36</v>
      </c>
    </row>
    <row r="26" spans="1:8" ht="12.75" x14ac:dyDescent="0.2">
      <c r="A26" s="37" t="s">
        <v>12</v>
      </c>
      <c r="B26" s="24">
        <v>3.3239999999999998</v>
      </c>
      <c r="C26" s="24">
        <v>3.3319999999999999</v>
      </c>
      <c r="D26" s="24">
        <v>3.0670000000000002</v>
      </c>
      <c r="E26" s="24">
        <v>3.6179999999999999</v>
      </c>
      <c r="F26" s="24">
        <v>3.2389999999999999</v>
      </c>
      <c r="G26" s="24">
        <v>3.887</v>
      </c>
      <c r="H26" s="22" t="s">
        <v>36</v>
      </c>
    </row>
    <row r="27" spans="1:8" ht="12.75" x14ac:dyDescent="0.2">
      <c r="A27" s="38" t="s">
        <v>13</v>
      </c>
      <c r="B27" s="22">
        <v>136.92099999999999</v>
      </c>
      <c r="C27" s="22">
        <v>110.81</v>
      </c>
      <c r="D27" s="22">
        <v>119.041</v>
      </c>
      <c r="E27" s="22">
        <v>124.35599999999999</v>
      </c>
      <c r="F27" s="22">
        <v>134.43799999999999</v>
      </c>
      <c r="G27" s="22">
        <v>111.59</v>
      </c>
      <c r="H27" s="22">
        <v>132</v>
      </c>
    </row>
    <row r="28" spans="1:8" ht="12.75" x14ac:dyDescent="0.2">
      <c r="A28" s="37" t="s">
        <v>2</v>
      </c>
      <c r="B28" s="23"/>
      <c r="C28" s="24"/>
      <c r="D28" s="24"/>
      <c r="E28" s="24"/>
      <c r="F28" s="24"/>
      <c r="G28" s="24"/>
      <c r="H28" s="24"/>
    </row>
    <row r="29" spans="1:8" ht="12.75" x14ac:dyDescent="0.2">
      <c r="A29" s="37" t="s">
        <v>14</v>
      </c>
      <c r="B29" s="24">
        <f>B30+B31</f>
        <v>112.553</v>
      </c>
      <c r="C29" s="24">
        <f>C30+C31</f>
        <v>100.87800000000001</v>
      </c>
      <c r="D29" s="24">
        <f>D30+D31</f>
        <v>106.617</v>
      </c>
      <c r="E29" s="24">
        <v>93.293000000000006</v>
      </c>
      <c r="F29" s="24">
        <f>F30+F31</f>
        <v>95.728999999999999</v>
      </c>
      <c r="G29" s="24">
        <v>107.747</v>
      </c>
      <c r="H29" s="24">
        <f>H30+H31</f>
        <v>113</v>
      </c>
    </row>
    <row r="30" spans="1:8" ht="12.75" x14ac:dyDescent="0.2">
      <c r="A30" s="37" t="s">
        <v>15</v>
      </c>
      <c r="B30" s="21">
        <v>34.76</v>
      </c>
      <c r="C30" s="22">
        <v>32.966000000000001</v>
      </c>
      <c r="D30" s="22">
        <v>34.078000000000003</v>
      </c>
      <c r="E30" s="22">
        <v>28.018999999999998</v>
      </c>
      <c r="F30" s="22">
        <v>31.823</v>
      </c>
      <c r="G30" s="22">
        <v>38.197000000000003</v>
      </c>
      <c r="H30" s="22">
        <v>46</v>
      </c>
    </row>
    <row r="31" spans="1:8" ht="12.75" x14ac:dyDescent="0.2">
      <c r="A31" s="37" t="s">
        <v>23</v>
      </c>
      <c r="B31" s="23">
        <v>77.793000000000006</v>
      </c>
      <c r="C31" s="24">
        <v>67.912000000000006</v>
      </c>
      <c r="D31" s="24">
        <v>72.539000000000001</v>
      </c>
      <c r="E31" s="24">
        <v>65.274000000000001</v>
      </c>
      <c r="F31" s="24">
        <v>63.905999999999999</v>
      </c>
      <c r="G31" s="24">
        <v>69.55</v>
      </c>
      <c r="H31" s="24">
        <v>67</v>
      </c>
    </row>
    <row r="32" spans="1:8" ht="12.75" x14ac:dyDescent="0.2">
      <c r="A32" s="39"/>
      <c r="B32" s="23"/>
      <c r="C32" s="24"/>
      <c r="D32" s="24"/>
      <c r="E32" s="24"/>
      <c r="F32" s="24"/>
      <c r="G32" s="24"/>
      <c r="H32" s="24"/>
    </row>
    <row r="33" spans="1:8" ht="12.75" x14ac:dyDescent="0.2">
      <c r="A33" s="37" t="s">
        <v>16</v>
      </c>
      <c r="B33" s="24">
        <f t="shared" ref="B33:G33" si="3">B27+B29</f>
        <v>249.47399999999999</v>
      </c>
      <c r="C33" s="24">
        <f t="shared" si="3"/>
        <v>211.68800000000002</v>
      </c>
      <c r="D33" s="24">
        <f t="shared" si="3"/>
        <v>225.65800000000002</v>
      </c>
      <c r="E33" s="24">
        <f t="shared" si="3"/>
        <v>217.649</v>
      </c>
      <c r="F33" s="24">
        <f t="shared" si="3"/>
        <v>230.16699999999997</v>
      </c>
      <c r="G33" s="24">
        <f t="shared" si="3"/>
        <v>219.33699999999999</v>
      </c>
      <c r="H33" s="24">
        <f t="shared" ref="H33" si="4">H27+H29</f>
        <v>245</v>
      </c>
    </row>
    <row r="34" spans="1:8" ht="12.75" x14ac:dyDescent="0.2">
      <c r="A34" s="37" t="s">
        <v>2</v>
      </c>
      <c r="B34" s="23"/>
      <c r="C34" s="24"/>
      <c r="D34" s="24"/>
      <c r="E34" s="24"/>
      <c r="F34" s="24"/>
      <c r="G34" s="24"/>
      <c r="H34" s="24"/>
    </row>
    <row r="35" spans="1:8" ht="12.75" x14ac:dyDescent="0.2">
      <c r="A35" s="37" t="s">
        <v>17</v>
      </c>
      <c r="B35" s="24">
        <v>48.466999999999999</v>
      </c>
      <c r="C35" s="24">
        <f t="shared" ref="C35:H35" si="5">C22-C33</f>
        <v>41.079000000000008</v>
      </c>
      <c r="D35" s="24">
        <f t="shared" si="5"/>
        <v>36.423000000000002</v>
      </c>
      <c r="E35" s="24">
        <f t="shared" si="5"/>
        <v>31.831000000000017</v>
      </c>
      <c r="F35" s="24">
        <f t="shared" si="5"/>
        <v>48.526000000000067</v>
      </c>
      <c r="G35" s="24">
        <v>46.468000000000004</v>
      </c>
      <c r="H35" s="24">
        <f t="shared" si="5"/>
        <v>49.113</v>
      </c>
    </row>
    <row r="36" spans="1:8" ht="12.75" x14ac:dyDescent="0.2">
      <c r="A36" s="39"/>
      <c r="B36" s="21"/>
      <c r="C36" s="22"/>
      <c r="D36" s="22"/>
      <c r="E36" s="22"/>
      <c r="F36" s="22"/>
      <c r="G36" s="22"/>
      <c r="H36" s="22"/>
    </row>
    <row r="37" spans="1:8" ht="12.75" x14ac:dyDescent="0.2">
      <c r="A37" s="37" t="s">
        <v>2</v>
      </c>
      <c r="B37" s="10"/>
      <c r="C37" s="10"/>
      <c r="E37" s="10" t="s">
        <v>29</v>
      </c>
      <c r="F37" s="13"/>
      <c r="G37" s="13"/>
      <c r="H37" s="13"/>
    </row>
    <row r="38" spans="1:8" ht="12.75" x14ac:dyDescent="0.2">
      <c r="A38" s="37" t="s">
        <v>2</v>
      </c>
      <c r="B38" s="12"/>
      <c r="C38" s="13"/>
      <c r="D38" s="13"/>
      <c r="E38" s="13"/>
      <c r="F38" s="13"/>
      <c r="G38" s="13"/>
      <c r="H38" s="13"/>
    </row>
    <row r="39" spans="1:8" ht="12.75" x14ac:dyDescent="0.2">
      <c r="A39" s="40" t="s">
        <v>18</v>
      </c>
      <c r="B39" s="17">
        <f t="shared" ref="B39:G39" si="6">B35/B33*100</f>
        <v>19.427675829946207</v>
      </c>
      <c r="C39" s="17">
        <f t="shared" si="6"/>
        <v>19.405445750349575</v>
      </c>
      <c r="D39" s="17">
        <f t="shared" si="6"/>
        <v>16.140797135488217</v>
      </c>
      <c r="E39" s="17">
        <f t="shared" si="6"/>
        <v>14.624923615546139</v>
      </c>
      <c r="F39" s="17">
        <f t="shared" si="6"/>
        <v>21.082952812523111</v>
      </c>
      <c r="G39" s="17">
        <f t="shared" si="6"/>
        <v>21.18566406944565</v>
      </c>
      <c r="H39" s="17">
        <f t="shared" ref="H39" si="7">H35/H33*100</f>
        <v>20.046122448979592</v>
      </c>
    </row>
    <row r="40" spans="1:8" ht="12.75" x14ac:dyDescent="0.2">
      <c r="A40" s="39"/>
      <c r="B40" s="13"/>
      <c r="C40" s="13"/>
      <c r="D40" s="6"/>
      <c r="E40" s="6"/>
      <c r="F40" s="6"/>
      <c r="G40" s="6"/>
      <c r="H40" s="6"/>
    </row>
    <row r="41" spans="1:8" ht="12.75" x14ac:dyDescent="0.2">
      <c r="A41" s="39"/>
      <c r="B41" s="18"/>
      <c r="C41" s="18"/>
      <c r="E41" s="18" t="s">
        <v>30</v>
      </c>
      <c r="F41" s="6"/>
      <c r="G41" s="6"/>
      <c r="H41" s="6"/>
    </row>
    <row r="42" spans="1:8" ht="12.75" x14ac:dyDescent="0.2">
      <c r="A42" s="37" t="s">
        <v>19</v>
      </c>
      <c r="B42" s="19"/>
      <c r="C42" s="19"/>
      <c r="D42" s="19"/>
      <c r="E42" s="19"/>
      <c r="F42" s="19"/>
      <c r="G42" s="19"/>
      <c r="H42" s="19" t="s">
        <v>44</v>
      </c>
    </row>
    <row r="43" spans="1:8" ht="12.75" x14ac:dyDescent="0.2">
      <c r="A43" s="37" t="s">
        <v>24</v>
      </c>
      <c r="B43" s="9">
        <v>12.7</v>
      </c>
      <c r="C43" s="9">
        <v>14.5</v>
      </c>
      <c r="D43" s="9">
        <v>15.1</v>
      </c>
      <c r="E43" s="9">
        <v>16.3</v>
      </c>
      <c r="F43" s="9">
        <v>13.4</v>
      </c>
      <c r="G43" s="9">
        <v>12.2</v>
      </c>
      <c r="H43" s="9">
        <v>10.7</v>
      </c>
    </row>
    <row r="44" spans="1:8" ht="12.75" x14ac:dyDescent="0.2">
      <c r="A44" s="37" t="s">
        <v>2</v>
      </c>
      <c r="B44" s="10"/>
      <c r="C44" s="6"/>
      <c r="D44" s="6"/>
      <c r="E44" s="6"/>
      <c r="F44" s="6"/>
      <c r="G44" s="6"/>
      <c r="H44" s="6"/>
    </row>
    <row r="45" spans="1:8" ht="12.75" x14ac:dyDescent="0.2">
      <c r="A45" s="39"/>
      <c r="B45" s="10"/>
      <c r="C45" s="10"/>
      <c r="E45" s="10" t="s">
        <v>29</v>
      </c>
      <c r="F45" s="6"/>
      <c r="G45" s="6"/>
      <c r="H45" s="6"/>
    </row>
    <row r="46" spans="1:8" ht="12.75" x14ac:dyDescent="0.2">
      <c r="A46" s="37" t="s">
        <v>20</v>
      </c>
      <c r="B46" s="12"/>
      <c r="C46" s="13"/>
      <c r="D46" s="13"/>
      <c r="E46" s="13"/>
      <c r="F46" s="13"/>
      <c r="G46" s="13"/>
      <c r="H46" s="13"/>
    </row>
    <row r="47" spans="1:8" ht="12.75" x14ac:dyDescent="0.2">
      <c r="A47" s="41" t="s">
        <v>21</v>
      </c>
      <c r="B47" s="7">
        <v>68.86</v>
      </c>
      <c r="C47" s="8">
        <v>69.930000000000007</v>
      </c>
      <c r="D47" s="8">
        <v>70</v>
      </c>
      <c r="E47" s="8">
        <v>71</v>
      </c>
      <c r="F47" s="8">
        <v>70.5</v>
      </c>
      <c r="G47" s="8">
        <v>70</v>
      </c>
      <c r="H47" s="8">
        <v>70</v>
      </c>
    </row>
    <row r="48" spans="1:8" ht="12.75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ht="12.75" x14ac:dyDescent="0.2">
      <c r="A50" s="4" t="s">
        <v>41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0" t="s">
        <v>45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ageMargins left="0.7" right="0.7" top="0.75" bottom="0.75" header="0.3" footer="0.3"/>
  <pageSetup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2016-02-11T16:16:37Z</cp:lastPrinted>
  <dcterms:created xsi:type="dcterms:W3CDTF">2003-10-16T13:04:59Z</dcterms:created>
  <dcterms:modified xsi:type="dcterms:W3CDTF">2017-04-13T18:57:40Z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