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nnie.lebeau\AppData\Local\Temp\World_rice_supply_and_utilization.xlsx_108868\"/>
    </mc:Choice>
  </mc:AlternateContent>
  <xr:revisionPtr revIDLastSave="0" documentId="13_ncr:1_{3050CE1F-FE39-4B8A-BE9F-DB0817E1472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23" sheetId="2" r:id="rId1"/>
  </sheets>
  <definedNames>
    <definedName name="\a">#REF!</definedName>
    <definedName name="_xlnm.Print_Area" localSheetId="0">Table23!$A$1:$K$92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2" i="2" l="1"/>
  <c r="G82" i="2"/>
  <c r="K81" i="2"/>
  <c r="G81" i="2"/>
  <c r="K80" i="2"/>
  <c r="G80" i="2"/>
  <c r="K79" i="2"/>
  <c r="G79" i="2"/>
  <c r="K77" i="2"/>
  <c r="G77" i="2"/>
  <c r="K76" i="2"/>
  <c r="G76" i="2"/>
  <c r="K75" i="2"/>
  <c r="G75" i="2"/>
  <c r="K74" i="2"/>
  <c r="G74" i="2"/>
  <c r="K73" i="2"/>
  <c r="G73" i="2"/>
  <c r="K71" i="2"/>
  <c r="G71" i="2"/>
  <c r="K70" i="2"/>
  <c r="G70" i="2"/>
  <c r="K69" i="2"/>
  <c r="G69" i="2"/>
  <c r="K68" i="2"/>
  <c r="G68" i="2"/>
  <c r="K67" i="2"/>
  <c r="G67" i="2"/>
  <c r="K65" i="2"/>
  <c r="G65" i="2"/>
  <c r="K64" i="2"/>
  <c r="G64" i="2"/>
  <c r="K63" i="2"/>
  <c r="G63" i="2"/>
  <c r="K62" i="2"/>
  <c r="G62" i="2"/>
  <c r="K61" i="2"/>
  <c r="G61" i="2"/>
  <c r="K59" i="2"/>
  <c r="G59" i="2"/>
  <c r="K58" i="2"/>
  <c r="G58" i="2"/>
  <c r="K57" i="2"/>
  <c r="G57" i="2"/>
  <c r="K56" i="2"/>
  <c r="G56" i="2"/>
  <c r="K55" i="2"/>
  <c r="G55" i="2"/>
  <c r="K53" i="2"/>
  <c r="G53" i="2"/>
  <c r="K52" i="2"/>
  <c r="G52" i="2"/>
  <c r="K51" i="2"/>
  <c r="G51" i="2"/>
  <c r="K50" i="2"/>
  <c r="G50" i="2"/>
  <c r="K49" i="2"/>
  <c r="G49" i="2"/>
  <c r="K47" i="2"/>
  <c r="G47" i="2"/>
  <c r="K46" i="2"/>
  <c r="G46" i="2"/>
  <c r="K45" i="2"/>
  <c r="G45" i="2"/>
  <c r="K44" i="2"/>
  <c r="G44" i="2"/>
  <c r="K43" i="2"/>
  <c r="G43" i="2"/>
  <c r="K41" i="2"/>
  <c r="G41" i="2"/>
  <c r="K40" i="2"/>
  <c r="G40" i="2"/>
  <c r="K39" i="2"/>
  <c r="G39" i="2"/>
  <c r="K38" i="2"/>
  <c r="G38" i="2"/>
  <c r="K37" i="2"/>
  <c r="G37" i="2"/>
  <c r="K35" i="2"/>
  <c r="G35" i="2"/>
  <c r="K34" i="2"/>
  <c r="G34" i="2"/>
  <c r="K33" i="2"/>
  <c r="G33" i="2"/>
  <c r="K32" i="2"/>
  <c r="G32" i="2"/>
  <c r="K31" i="2"/>
  <c r="G31" i="2"/>
  <c r="K29" i="2"/>
  <c r="G29" i="2"/>
  <c r="K28" i="2"/>
  <c r="G28" i="2"/>
  <c r="K27" i="2"/>
  <c r="G27" i="2"/>
  <c r="K26" i="2"/>
  <c r="G26" i="2"/>
  <c r="K25" i="2"/>
  <c r="G25" i="2"/>
  <c r="K23" i="2"/>
  <c r="G23" i="2"/>
  <c r="K22" i="2"/>
  <c r="G22" i="2"/>
  <c r="K21" i="2"/>
  <c r="G21" i="2"/>
  <c r="K20" i="2"/>
  <c r="G20" i="2"/>
  <c r="K19" i="2"/>
  <c r="G19" i="2"/>
  <c r="K17" i="2"/>
  <c r="G17" i="2"/>
  <c r="K16" i="2"/>
  <c r="G16" i="2"/>
  <c r="K15" i="2"/>
  <c r="G15" i="2"/>
  <c r="K14" i="2"/>
  <c r="G14" i="2"/>
  <c r="K13" i="2"/>
  <c r="G13" i="2"/>
  <c r="K11" i="2"/>
  <c r="G11" i="2"/>
  <c r="K10" i="2"/>
  <c r="G10" i="2"/>
  <c r="K9" i="2"/>
  <c r="G9" i="2"/>
  <c r="K8" i="2"/>
  <c r="G8" i="2"/>
  <c r="K7" i="2"/>
  <c r="G7" i="2"/>
</calcChain>
</file>

<file path=xl/sharedStrings.xml><?xml version="1.0" encoding="utf-8"?>
<sst xmlns="http://schemas.openxmlformats.org/spreadsheetml/2006/main" count="99" uniqueCount="98">
  <si>
    <t xml:space="preserve">Year     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</si>
  <si>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</si>
  <si>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</si>
  <si>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</si>
  <si>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</si>
  <si>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</si>
  <si>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</si>
  <si>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</si>
  <si>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</si>
  <si>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</si>
  <si>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</si>
  <si>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</si>
  <si>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</si>
  <si>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</si>
  <si>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</si>
  <si>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</si>
  <si>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</si>
  <si>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</si>
  <si>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</si>
  <si>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</si>
  <si>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</si>
  <si>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</si>
  <si>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 xml:space="preserve">1986/87 </t>
  </si>
  <si>
    <t xml:space="preserve">1987/88 </t>
  </si>
  <si>
    <t xml:space="preserve">1988/89 </t>
  </si>
  <si>
    <t xml:space="preserve">1989/90 </t>
  </si>
  <si>
    <t xml:space="preserve">1990/91 </t>
  </si>
  <si>
    <t xml:space="preserve">1991/92 </t>
  </si>
  <si>
    <t xml:space="preserve">1992/93 </t>
  </si>
  <si>
    <t xml:space="preserve">1993/94 </t>
  </si>
  <si>
    <t xml:space="preserve">1994/95 </t>
  </si>
  <si>
    <t xml:space="preserve">1995/96 </t>
  </si>
  <si>
    <t xml:space="preserve">1996/97 </t>
  </si>
  <si>
    <t>harvested</t>
  </si>
  <si>
    <t>Yield 1/</t>
  </si>
  <si>
    <t>Exports 3/</t>
  </si>
  <si>
    <t>Stocks-to-</t>
  </si>
  <si>
    <t>use ratio 6/</t>
  </si>
  <si>
    <t xml:space="preserve">1997/98 </t>
  </si>
  <si>
    <t>Production 2/</t>
  </si>
  <si>
    <t>Area</t>
  </si>
  <si>
    <t>Rough</t>
  </si>
  <si>
    <t>Milled</t>
  </si>
  <si>
    <t>stocks 5/</t>
  </si>
  <si>
    <t>Total</t>
  </si>
  <si>
    <t>use 4/</t>
  </si>
  <si>
    <t xml:space="preserve">Ending </t>
  </si>
  <si>
    <t xml:space="preserve">1998/99 </t>
  </si>
  <si>
    <t xml:space="preserve">1999/00 </t>
  </si>
  <si>
    <t xml:space="preserve">2000/01 </t>
  </si>
  <si>
    <t xml:space="preserve">2001/02 </t>
  </si>
  <si>
    <t xml:space="preserve">2002/03 </t>
  </si>
  <si>
    <t xml:space="preserve">2003/04 </t>
  </si>
  <si>
    <t xml:space="preserve">2004/05 </t>
  </si>
  <si>
    <t>2005/06</t>
  </si>
  <si>
    <t xml:space="preserve">2006/07 </t>
  </si>
  <si>
    <t>2007/08</t>
  </si>
  <si>
    <t>2008/09</t>
  </si>
  <si>
    <t xml:space="preserve">2009/10  </t>
  </si>
  <si>
    <t>2010/11</t>
  </si>
  <si>
    <t>hectares (ha)</t>
  </si>
  <si>
    <t>Metric tons/ ha</t>
  </si>
  <si>
    <t xml:space="preserve">2011/12 </t>
  </si>
  <si>
    <t xml:space="preserve">2012/13 </t>
  </si>
  <si>
    <t>2013/14</t>
  </si>
  <si>
    <t>1960/61</t>
  </si>
  <si>
    <t>1961/62</t>
  </si>
  <si>
    <t>1962/63</t>
  </si>
  <si>
    <t>1963/64</t>
  </si>
  <si>
    <t>1964/65</t>
  </si>
  <si>
    <t xml:space="preserve">2014/15 </t>
  </si>
  <si>
    <t xml:space="preserve">2015/16 </t>
  </si>
  <si>
    <t>Trade data have been adjusted to exclude Intra-European Union trade since 1980.</t>
  </si>
  <si>
    <t xml:space="preserve">2016/17 </t>
  </si>
  <si>
    <t>1,000</t>
  </si>
  <si>
    <t xml:space="preserve">2017/18 </t>
  </si>
  <si>
    <t xml:space="preserve">2018/19 </t>
  </si>
  <si>
    <t xml:space="preserve">2019/20 </t>
  </si>
  <si>
    <t>Yearbook Table 23: World rice supply and utilization, 1960/61 to present</t>
  </si>
  <si>
    <t>Percent</t>
  </si>
  <si>
    <t xml:space="preserve">2020/21 </t>
  </si>
  <si>
    <t xml:space="preserve">3/ Exports are reported on a calendar-year basis. For example, for 2018/19, exports are reported for calendar-year 2019. </t>
  </si>
  <si>
    <r>
      <t xml:space="preserve">Source: USDA, Economic Research Service using data from the USDA, Foreign Agricultural Service, </t>
    </r>
    <r>
      <rPr>
        <i/>
        <sz val="8"/>
        <rFont val="Helvetica"/>
      </rPr>
      <t xml:space="preserve">Production Supply and Distribution </t>
    </r>
    <r>
      <rPr>
        <sz val="8"/>
        <rFont val="Helvetica"/>
      </rPr>
      <t>data base</t>
    </r>
    <r>
      <rPr>
        <i/>
        <sz val="8"/>
        <rFont val="Helvetica"/>
      </rPr>
      <t>.</t>
    </r>
    <r>
      <rPr>
        <i/>
        <sz val="8"/>
        <rFont val="Helvetica"/>
        <family val="2"/>
      </rPr>
      <t xml:space="preserve"> </t>
    </r>
  </si>
  <si>
    <t xml:space="preserve">should not be construed to represent world stock levels at a fixed point in time. Stocks data are not available for all countries.  </t>
  </si>
  <si>
    <t xml:space="preserve">2021/22 </t>
  </si>
  <si>
    <t>Beginning</t>
  </si>
  <si>
    <t xml:space="preserve">stocks, exports, total supply, and utilization are on a milled basis. </t>
  </si>
  <si>
    <t>supply</t>
  </si>
  <si>
    <t xml:space="preserve">                      - - - - - - - - - - - - - - - - - - - - - - -  1,000 metric tons - - - - - - - - - - - - - - - - - - - - - - -</t>
  </si>
  <si>
    <t>Total domestic</t>
  </si>
  <si>
    <t>4/ For countries for which stocks data are not available, utilization estimates represent apparent utilization, i.e., they include annual stock-level adjustments.</t>
  </si>
  <si>
    <t xml:space="preserve">Domestic use includes a residual component that accounts for post-harvest loss. 5/ Stocks data are based on an aggregate of different market-years and </t>
  </si>
  <si>
    <t xml:space="preserve">Updated March 8, 2024. 1/ Yields are based on rough production. 2/ Production is expressed on a both rough and a milled basis; </t>
  </si>
  <si>
    <t>metric tons</t>
  </si>
  <si>
    <t>2023/24 /7</t>
  </si>
  <si>
    <t xml:space="preserve">2022/23 </t>
  </si>
  <si>
    <t>6/ Stocks-to-use represents the ratio of marketing-year ending stocks to total utilization. 7/ Forecast as of March 8, 2024.</t>
  </si>
  <si>
    <t>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</si>
</sst>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_(* #,##0_);_(* \(#,##0\);_(* &quot;-&quot;??_);_(@_)"/>
  </numFmts>
  <fonts count="27" x14ac:knownFonts="1">
    <font>
      <sz val="10"/>
      <name val="Courier"/>
    </font>
    <font>
      <sz val="8"/>
      <name val="Helvetica"/>
      <family val="2"/>
    </font>
    <font>
      <sz val="8"/>
      <name val="Courier"/>
      <family val="3"/>
    </font>
    <font>
      <i/>
      <sz val="8"/>
      <name val="Helvetica"/>
      <family val="2"/>
    </font>
    <font>
      <sz val="8"/>
      <name val="Courie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Helvetica"/>
      <family val="2"/>
    </font>
    <font>
      <sz val="8"/>
      <color theme="1"/>
      <name val="Helvetica"/>
    </font>
    <font>
      <sz val="10"/>
      <name val="Courier"/>
    </font>
    <font>
      <i/>
      <sz val="8"/>
      <name val="Helvetica"/>
    </font>
    <font>
      <sz val="8"/>
      <name val="Helvetica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4">
    <xf numFmtId="164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3" applyNumberFormat="0" applyAlignment="0" applyProtection="0"/>
    <xf numFmtId="0" fontId="16" fillId="0" borderId="8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5" fillId="32" borderId="9" applyNumberFormat="0" applyFont="0" applyAlignment="0" applyProtection="0"/>
    <xf numFmtId="0" fontId="18" fillId="27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43" fontId="24" fillId="0" borderId="0" applyFont="0" applyFill="0" applyBorder="0" applyAlignment="0" applyProtection="0"/>
  </cellStyleXfs>
  <cellXfs count="49">
    <xf numFmtId="164" fontId="0" fillId="0" borderId="0" xfId="0"/>
    <xf numFmtId="164" fontId="1" fillId="0" borderId="0" xfId="0" applyFont="1"/>
    <xf numFmtId="164" fontId="2" fillId="0" borderId="0" xfId="0" applyFont="1"/>
    <xf numFmtId="165" fontId="1" fillId="0" borderId="0" xfId="0" applyNumberFormat="1" applyFont="1" applyAlignment="1">
      <alignment horizontal="center"/>
    </xf>
    <xf numFmtId="164" fontId="1" fillId="0" borderId="0" xfId="0" applyFont="1" applyAlignment="1">
      <alignment horizontal="left"/>
    </xf>
    <xf numFmtId="164" fontId="1" fillId="0" borderId="0" xfId="0" quotePrefix="1" applyFont="1" applyAlignment="1">
      <alignment horizontal="left"/>
    </xf>
    <xf numFmtId="164" fontId="4" fillId="0" borderId="0" xfId="0" applyFont="1"/>
    <xf numFmtId="3" fontId="23" fillId="0" borderId="0" xfId="0" applyNumberFormat="1" applyFont="1" applyAlignment="1">
      <alignment horizontal="right" wrapText="1"/>
    </xf>
    <xf numFmtId="3" fontId="23" fillId="0" borderId="1" xfId="0" applyNumberFormat="1" applyFont="1" applyBorder="1" applyAlignment="1">
      <alignment horizontal="right" wrapText="1"/>
    </xf>
    <xf numFmtId="4" fontId="23" fillId="0" borderId="1" xfId="0" applyNumberFormat="1" applyFont="1" applyBorder="1" applyAlignment="1">
      <alignment horizontal="right" wrapText="1"/>
    </xf>
    <xf numFmtId="164" fontId="1" fillId="34" borderId="2" xfId="0" applyFont="1" applyFill="1" applyBorder="1" applyAlignment="1">
      <alignment horizontal="centerContinuous"/>
    </xf>
    <xf numFmtId="164" fontId="1" fillId="34" borderId="1" xfId="0" quotePrefix="1" applyFont="1" applyFill="1" applyBorder="1" applyAlignment="1">
      <alignment horizontal="center"/>
    </xf>
    <xf numFmtId="165" fontId="1" fillId="34" borderId="1" xfId="0" quotePrefix="1" applyNumberFormat="1" applyFont="1" applyFill="1" applyBorder="1" applyAlignment="1">
      <alignment horizontal="center"/>
    </xf>
    <xf numFmtId="164" fontId="1" fillId="34" borderId="1" xfId="0" applyFont="1" applyFill="1" applyBorder="1" applyAlignment="1">
      <alignment horizontal="center"/>
    </xf>
    <xf numFmtId="164" fontId="1" fillId="34" borderId="2" xfId="0" applyFont="1" applyFill="1" applyBorder="1"/>
    <xf numFmtId="165" fontId="1" fillId="34" borderId="2" xfId="0" applyNumberFormat="1" applyFont="1" applyFill="1" applyBorder="1" applyAlignment="1">
      <alignment horizontal="center"/>
    </xf>
    <xf numFmtId="164" fontId="1" fillId="34" borderId="0" xfId="0" applyFont="1" applyFill="1"/>
    <xf numFmtId="164" fontId="1" fillId="34" borderId="0" xfId="0" applyFont="1" applyFill="1" applyAlignment="1">
      <alignment horizontal="center"/>
    </xf>
    <xf numFmtId="165" fontId="1" fillId="34" borderId="0" xfId="0" applyNumberFormat="1" applyFont="1" applyFill="1" applyAlignment="1">
      <alignment horizontal="center"/>
    </xf>
    <xf numFmtId="164" fontId="1" fillId="34" borderId="13" xfId="0" applyFont="1" applyFill="1" applyBorder="1"/>
    <xf numFmtId="164" fontId="1" fillId="34" borderId="15" xfId="0" applyFont="1" applyFill="1" applyBorder="1"/>
    <xf numFmtId="164" fontId="1" fillId="34" borderId="16" xfId="0" applyFont="1" applyFill="1" applyBorder="1"/>
    <xf numFmtId="0" fontId="22" fillId="34" borderId="16" xfId="37" applyFont="1" applyFill="1" applyBorder="1" applyAlignment="1">
      <alignment horizontal="left" wrapText="1"/>
    </xf>
    <xf numFmtId="164" fontId="1" fillId="34" borderId="16" xfId="0" applyFont="1" applyFill="1" applyBorder="1" applyAlignment="1">
      <alignment horizontal="left"/>
    </xf>
    <xf numFmtId="164" fontId="1" fillId="34" borderId="16" xfId="0" quotePrefix="1" applyFont="1" applyFill="1" applyBorder="1" applyAlignment="1">
      <alignment horizontal="left"/>
    </xf>
    <xf numFmtId="164" fontId="1" fillId="34" borderId="12" xfId="0" quotePrefix="1" applyFont="1" applyFill="1" applyBorder="1" applyAlignment="1">
      <alignment horizontal="left"/>
    </xf>
    <xf numFmtId="164" fontId="1" fillId="34" borderId="14" xfId="0" applyFont="1" applyFill="1" applyBorder="1" applyAlignment="1">
      <alignment horizontal="left"/>
    </xf>
    <xf numFmtId="49" fontId="1" fillId="33" borderId="0" xfId="43" applyNumberFormat="1" applyFont="1" applyFill="1" applyAlignment="1" applyProtection="1">
      <alignment horizontal="left"/>
    </xf>
    <xf numFmtId="166" fontId="1" fillId="33" borderId="0" xfId="43" applyNumberFormat="1" applyFont="1" applyFill="1" applyAlignment="1">
      <alignment horizontal="right"/>
    </xf>
    <xf numFmtId="166" fontId="2" fillId="33" borderId="0" xfId="43" applyNumberFormat="1" applyFont="1" applyFill="1" applyAlignment="1">
      <alignment horizontal="right"/>
    </xf>
    <xf numFmtId="164" fontId="2" fillId="33" borderId="0" xfId="0" applyFont="1" applyFill="1"/>
    <xf numFmtId="164" fontId="1" fillId="34" borderId="18" xfId="0" quotePrefix="1" applyFont="1" applyFill="1" applyBorder="1" applyAlignment="1">
      <alignment horizontal="left"/>
    </xf>
    <xf numFmtId="164" fontId="1" fillId="34" borderId="0" xfId="0" applyFont="1" applyFill="1" applyAlignment="1">
      <alignment horizontal="centerContinuous"/>
    </xf>
    <xf numFmtId="164" fontId="1" fillId="0" borderId="19" xfId="0" quotePrefix="1" applyFont="1" applyBorder="1" applyAlignment="1">
      <alignment horizontal="center"/>
    </xf>
    <xf numFmtId="164" fontId="1" fillId="0" borderId="20" xfId="0" quotePrefix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4" fontId="1" fillId="0" borderId="20" xfId="0" quotePrefix="1" applyFont="1" applyBorder="1" applyAlignment="1">
      <alignment horizontal="left"/>
    </xf>
    <xf numFmtId="164" fontId="1" fillId="0" borderId="20" xfId="0" applyFont="1" applyBorder="1" applyAlignment="1">
      <alignment horizontal="centerContinuous"/>
    </xf>
    <xf numFmtId="164" fontId="1" fillId="0" borderId="21" xfId="0" applyFont="1" applyBorder="1" applyAlignment="1">
      <alignment horizontal="centerContinuous"/>
    </xf>
    <xf numFmtId="164" fontId="1" fillId="0" borderId="13" xfId="0" applyFont="1" applyBorder="1" applyAlignment="1">
      <alignment horizontal="center"/>
    </xf>
    <xf numFmtId="164" fontId="1" fillId="0" borderId="18" xfId="0" applyFont="1" applyBorder="1"/>
    <xf numFmtId="3" fontId="23" fillId="0" borderId="13" xfId="0" applyNumberFormat="1" applyFont="1" applyBorder="1" applyAlignment="1">
      <alignment horizontal="right" wrapText="1"/>
    </xf>
    <xf numFmtId="165" fontId="22" fillId="0" borderId="18" xfId="37" applyNumberFormat="1" applyFont="1" applyBorder="1"/>
    <xf numFmtId="3" fontId="23" fillId="0" borderId="14" xfId="0" applyNumberFormat="1" applyFont="1" applyBorder="1" applyAlignment="1">
      <alignment horizontal="right" wrapText="1"/>
    </xf>
    <xf numFmtId="165" fontId="22" fillId="0" borderId="17" xfId="37" applyNumberFormat="1" applyFont="1" applyBorder="1"/>
    <xf numFmtId="164" fontId="1" fillId="34" borderId="0" xfId="0" quotePrefix="1" applyFont="1" applyFill="1" applyAlignment="1">
      <alignment horizontal="left"/>
    </xf>
    <xf numFmtId="4" fontId="23" fillId="0" borderId="0" xfId="0" applyNumberFormat="1" applyFont="1" applyAlignment="1">
      <alignment horizontal="right" wrapText="1"/>
    </xf>
    <xf numFmtId="164" fontId="1" fillId="34" borderId="1" xfId="0" quotePrefix="1" applyFont="1" applyFill="1" applyBorder="1" applyAlignment="1">
      <alignment horizontal="left"/>
    </xf>
    <xf numFmtId="164" fontId="1" fillId="0" borderId="0" xfId="0" applyFont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3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 2" xfId="38" xr:uid="{00000000-0005-0000-0000-000026000000}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102"/>
  <sheetViews>
    <sheetView tabSelected="1" zoomScale="146" zoomScaleNormal="146" workbookViewId="0">
      <selection activeCell="A3" sqref="A3"/>
    </sheetView>
  </sheetViews>
  <sheetFormatPr defaultRowHeight="12" x14ac:dyDescent="0.2"/>
  <cols>
    <col min="1" max="1" width="11.6640625" style="1" customWidth="1"/>
    <col min="2" max="2" width="8.6640625" style="1" customWidth="1"/>
    <col min="3" max="3" width="9.21875" style="1" customWidth="1"/>
    <col min="4" max="4" width="10.33203125" style="3" customWidth="1"/>
    <col min="5" max="5" width="10.33203125" style="1" customWidth="1"/>
    <col min="6" max="7" width="11" style="1" customWidth="1"/>
    <col min="8" max="8" width="9.6640625" style="1" customWidth="1"/>
    <col min="9" max="9" width="10.6640625" style="1" customWidth="1"/>
    <col min="10" max="11" width="8.77734375" style="1" customWidth="1"/>
    <col min="12" max="12" width="8.6640625" style="6" customWidth="1"/>
  </cols>
  <sheetData>
    <row r="1" spans="1:12" x14ac:dyDescent="0.2">
      <c r="A1" s="25" t="s">
        <v>78</v>
      </c>
      <c r="B1" s="14"/>
      <c r="C1" s="14"/>
      <c r="D1" s="15"/>
      <c r="E1" s="14"/>
      <c r="F1" s="14"/>
      <c r="G1" s="14"/>
      <c r="H1" s="14"/>
      <c r="I1" s="14"/>
      <c r="J1" s="14"/>
      <c r="K1" s="14"/>
      <c r="L1" s="1"/>
    </row>
    <row r="2" spans="1:12" x14ac:dyDescent="0.2">
      <c r="A2" s="19"/>
      <c r="B2" s="17" t="s">
        <v>40</v>
      </c>
      <c r="C2" s="17" t="s">
        <v>85</v>
      </c>
      <c r="D2" s="18"/>
      <c r="E2" s="10" t="s">
        <v>39</v>
      </c>
      <c r="F2" s="10"/>
      <c r="G2" s="32" t="s">
        <v>44</v>
      </c>
      <c r="H2" s="16"/>
      <c r="I2" s="17" t="s">
        <v>89</v>
      </c>
      <c r="J2" s="17" t="s">
        <v>46</v>
      </c>
      <c r="K2" s="17" t="s">
        <v>36</v>
      </c>
      <c r="L2" s="1"/>
    </row>
    <row r="3" spans="1:12" x14ac:dyDescent="0.2">
      <c r="A3" s="26" t="s">
        <v>0</v>
      </c>
      <c r="B3" s="11" t="s">
        <v>33</v>
      </c>
      <c r="C3" s="11" t="s">
        <v>97</v>
      </c>
      <c r="D3" s="12" t="s">
        <v>34</v>
      </c>
      <c r="E3" s="13" t="s">
        <v>41</v>
      </c>
      <c r="F3" s="13" t="s">
        <v>42</v>
      </c>
      <c r="G3" s="13" t="s">
        <v>87</v>
      </c>
      <c r="H3" s="11" t="s">
        <v>35</v>
      </c>
      <c r="I3" s="13" t="s">
        <v>45</v>
      </c>
      <c r="J3" s="13" t="s">
        <v>43</v>
      </c>
      <c r="K3" s="11" t="s">
        <v>37</v>
      </c>
      <c r="L3" s="1"/>
    </row>
    <row r="4" spans="1:12" x14ac:dyDescent="0.2">
      <c r="A4" s="20"/>
      <c r="B4" s="33" t="s">
        <v>74</v>
      </c>
      <c r="C4" s="34" t="s">
        <v>74</v>
      </c>
      <c r="D4" s="35" t="s">
        <v>61</v>
      </c>
      <c r="E4" s="36" t="s">
        <v>88</v>
      </c>
      <c r="F4" s="37"/>
      <c r="G4" s="37"/>
      <c r="H4" s="37"/>
      <c r="I4" s="37"/>
      <c r="J4" s="37"/>
      <c r="K4" s="38" t="s">
        <v>79</v>
      </c>
      <c r="L4" s="1"/>
    </row>
    <row r="5" spans="1:12" x14ac:dyDescent="0.2">
      <c r="A5" s="21"/>
      <c r="B5" s="39" t="s">
        <v>60</v>
      </c>
      <c r="C5" s="48" t="s">
        <v>93</v>
      </c>
      <c r="K5" s="40"/>
      <c r="L5" s="1"/>
    </row>
    <row r="6" spans="1:12" x14ac:dyDescent="0.2">
      <c r="A6" s="21"/>
      <c r="B6" s="39"/>
      <c r="C6" s="48"/>
      <c r="K6" s="40"/>
      <c r="L6" s="1"/>
    </row>
    <row r="7" spans="1:12" ht="11.1" customHeight="1" x14ac:dyDescent="0.2">
      <c r="A7" s="22" t="s">
        <v>65</v>
      </c>
      <c r="B7" s="41">
        <v>120140</v>
      </c>
      <c r="C7" s="7">
        <v>16274</v>
      </c>
      <c r="D7" s="46">
        <v>1.8363326119527219</v>
      </c>
      <c r="E7" s="7">
        <v>220617</v>
      </c>
      <c r="F7" s="7">
        <v>150824</v>
      </c>
      <c r="G7" s="7">
        <f>F7+C7</f>
        <v>167098</v>
      </c>
      <c r="H7" s="7">
        <v>6512</v>
      </c>
      <c r="I7" s="7">
        <v>156602</v>
      </c>
      <c r="J7" s="7">
        <v>10496</v>
      </c>
      <c r="K7" s="42">
        <f>J7/I7*100</f>
        <v>6.7023409662711835</v>
      </c>
      <c r="L7" s="7"/>
    </row>
    <row r="8" spans="1:12" ht="12" customHeight="1" x14ac:dyDescent="0.2">
      <c r="A8" s="22" t="s">
        <v>66</v>
      </c>
      <c r="B8" s="41">
        <v>115817</v>
      </c>
      <c r="C8" s="7">
        <v>10496</v>
      </c>
      <c r="D8" s="46">
        <v>1.861911463774748</v>
      </c>
      <c r="E8" s="7">
        <v>215641</v>
      </c>
      <c r="F8" s="7">
        <v>147300</v>
      </c>
      <c r="G8" s="7">
        <f t="shared" ref="G8:G82" si="0">F8+C8</f>
        <v>157796</v>
      </c>
      <c r="H8" s="7">
        <v>6349</v>
      </c>
      <c r="I8" s="7">
        <v>149264</v>
      </c>
      <c r="J8" s="7">
        <v>8532</v>
      </c>
      <c r="K8" s="42">
        <f t="shared" ref="K8:K71" si="1">J8/I8*100</f>
        <v>5.7160467359845644</v>
      </c>
      <c r="L8" s="7"/>
    </row>
    <row r="9" spans="1:12" ht="12" customHeight="1" x14ac:dyDescent="0.2">
      <c r="A9" s="22" t="s">
        <v>67</v>
      </c>
      <c r="B9" s="41">
        <v>119719</v>
      </c>
      <c r="C9" s="7">
        <v>8532</v>
      </c>
      <c r="D9" s="46">
        <v>1.905328310460328</v>
      </c>
      <c r="E9" s="7">
        <v>228104</v>
      </c>
      <c r="F9" s="7">
        <v>155105</v>
      </c>
      <c r="G9" s="7">
        <f t="shared" si="0"/>
        <v>163637</v>
      </c>
      <c r="H9" s="7">
        <v>7342</v>
      </c>
      <c r="I9" s="7">
        <v>151100</v>
      </c>
      <c r="J9" s="7">
        <v>12537</v>
      </c>
      <c r="K9" s="42">
        <f t="shared" si="1"/>
        <v>8.297154202514891</v>
      </c>
      <c r="L9" s="7"/>
    </row>
    <row r="10" spans="1:12" ht="11.4" customHeight="1" x14ac:dyDescent="0.2">
      <c r="A10" s="22" t="s">
        <v>68</v>
      </c>
      <c r="B10" s="41">
        <v>121151</v>
      </c>
      <c r="C10" s="7">
        <v>12537</v>
      </c>
      <c r="D10" s="46">
        <v>2.0498138686432634</v>
      </c>
      <c r="E10" s="7">
        <v>248337</v>
      </c>
      <c r="F10" s="7">
        <v>169013</v>
      </c>
      <c r="G10" s="7">
        <f t="shared" si="0"/>
        <v>181550</v>
      </c>
      <c r="H10" s="7">
        <v>7731</v>
      </c>
      <c r="I10" s="7">
        <v>165290</v>
      </c>
      <c r="J10" s="7">
        <v>16260</v>
      </c>
      <c r="K10" s="42">
        <f t="shared" si="1"/>
        <v>9.8372557323492043</v>
      </c>
      <c r="L10" s="7"/>
    </row>
    <row r="11" spans="1:12" ht="12" customHeight="1" x14ac:dyDescent="0.2">
      <c r="A11" s="22" t="s">
        <v>69</v>
      </c>
      <c r="B11" s="41">
        <v>125403</v>
      </c>
      <c r="C11" s="7">
        <v>16260</v>
      </c>
      <c r="D11" s="46">
        <v>2.1171024616635967</v>
      </c>
      <c r="E11" s="7">
        <v>265491</v>
      </c>
      <c r="F11" s="7">
        <v>180738</v>
      </c>
      <c r="G11" s="7">
        <f t="shared" si="0"/>
        <v>196998</v>
      </c>
      <c r="H11" s="7">
        <v>8245</v>
      </c>
      <c r="I11" s="7">
        <v>179806</v>
      </c>
      <c r="J11" s="7">
        <v>17192</v>
      </c>
      <c r="K11" s="42">
        <f t="shared" si="1"/>
        <v>9.5614161930080197</v>
      </c>
      <c r="L11" s="7"/>
    </row>
    <row r="12" spans="1:12" ht="5.0999999999999996" customHeight="1" x14ac:dyDescent="0.2">
      <c r="A12" s="21"/>
      <c r="B12" s="41"/>
      <c r="C12" s="7"/>
      <c r="D12" s="46"/>
      <c r="E12" s="7"/>
      <c r="F12" s="7"/>
      <c r="G12" s="7"/>
      <c r="H12" s="7"/>
      <c r="I12" s="7"/>
      <c r="J12" s="7"/>
      <c r="K12" s="42"/>
      <c r="L12" s="7"/>
    </row>
    <row r="13" spans="1:12" ht="11.1" customHeight="1" x14ac:dyDescent="0.2">
      <c r="A13" s="23" t="s">
        <v>1</v>
      </c>
      <c r="B13" s="41">
        <v>123967</v>
      </c>
      <c r="C13" s="7">
        <v>17192</v>
      </c>
      <c r="D13" s="46">
        <v>2.0451329789379433</v>
      </c>
      <c r="E13" s="7">
        <v>253529</v>
      </c>
      <c r="F13" s="7">
        <v>172900</v>
      </c>
      <c r="G13" s="7">
        <f t="shared" si="0"/>
        <v>190092</v>
      </c>
      <c r="H13" s="7">
        <v>7880</v>
      </c>
      <c r="I13" s="7">
        <v>172004</v>
      </c>
      <c r="J13" s="7">
        <v>18088</v>
      </c>
      <c r="K13" s="42">
        <f t="shared" si="1"/>
        <v>10.51603451082533</v>
      </c>
      <c r="L13" s="7"/>
    </row>
    <row r="14" spans="1:12" ht="11.1" customHeight="1" x14ac:dyDescent="0.2">
      <c r="A14" s="23" t="s">
        <v>2</v>
      </c>
      <c r="B14" s="41">
        <v>125679</v>
      </c>
      <c r="C14" s="7">
        <v>18088</v>
      </c>
      <c r="D14" s="46">
        <v>2.0850340947970625</v>
      </c>
      <c r="E14" s="7">
        <v>262045</v>
      </c>
      <c r="F14" s="7">
        <v>178987</v>
      </c>
      <c r="G14" s="7">
        <f t="shared" si="0"/>
        <v>197075</v>
      </c>
      <c r="H14" s="7">
        <v>7779</v>
      </c>
      <c r="I14" s="7">
        <v>178506</v>
      </c>
      <c r="J14" s="7">
        <v>18569</v>
      </c>
      <c r="K14" s="42">
        <f t="shared" si="1"/>
        <v>10.402451458214291</v>
      </c>
      <c r="L14" s="7"/>
    </row>
    <row r="15" spans="1:12" ht="11.1" customHeight="1" x14ac:dyDescent="0.2">
      <c r="A15" s="23" t="s">
        <v>3</v>
      </c>
      <c r="B15" s="41">
        <v>126990</v>
      </c>
      <c r="C15" s="7">
        <v>18569</v>
      </c>
      <c r="D15" s="46">
        <v>2.1803606583195525</v>
      </c>
      <c r="E15" s="7">
        <v>276884</v>
      </c>
      <c r="F15" s="7">
        <v>188853</v>
      </c>
      <c r="G15" s="7">
        <f t="shared" si="0"/>
        <v>207422</v>
      </c>
      <c r="H15" s="7">
        <v>7166</v>
      </c>
      <c r="I15" s="7">
        <v>186144</v>
      </c>
      <c r="J15" s="7">
        <v>21278</v>
      </c>
      <c r="K15" s="42">
        <f t="shared" si="1"/>
        <v>11.43093518996046</v>
      </c>
      <c r="L15" s="7"/>
    </row>
    <row r="16" spans="1:12" ht="11.1" customHeight="1" x14ac:dyDescent="0.2">
      <c r="A16" s="23" t="s">
        <v>4</v>
      </c>
      <c r="B16" s="41">
        <v>128593</v>
      </c>
      <c r="C16" s="7">
        <v>21278</v>
      </c>
      <c r="D16" s="46">
        <v>2.2225859883508434</v>
      </c>
      <c r="E16" s="7">
        <v>285809</v>
      </c>
      <c r="F16" s="7">
        <v>194855</v>
      </c>
      <c r="G16" s="7">
        <f t="shared" si="0"/>
        <v>216133</v>
      </c>
      <c r="H16" s="7">
        <v>7494</v>
      </c>
      <c r="I16" s="7">
        <v>191579</v>
      </c>
      <c r="J16" s="7">
        <v>24554</v>
      </c>
      <c r="K16" s="42">
        <f t="shared" si="1"/>
        <v>12.816644830592081</v>
      </c>
      <c r="L16" s="7"/>
    </row>
    <row r="17" spans="1:12" ht="11.1" customHeight="1" x14ac:dyDescent="0.2">
      <c r="A17" s="23" t="s">
        <v>5</v>
      </c>
      <c r="B17" s="41">
        <v>131419</v>
      </c>
      <c r="C17" s="7">
        <v>24554</v>
      </c>
      <c r="D17" s="46">
        <v>2.2465016474025825</v>
      </c>
      <c r="E17" s="7">
        <v>295233</v>
      </c>
      <c r="F17" s="7">
        <v>201087</v>
      </c>
      <c r="G17" s="7">
        <f t="shared" si="0"/>
        <v>225641</v>
      </c>
      <c r="H17" s="7">
        <v>8197</v>
      </c>
      <c r="I17" s="7">
        <v>199214</v>
      </c>
      <c r="J17" s="7">
        <v>26427</v>
      </c>
      <c r="K17" s="42">
        <f t="shared" si="1"/>
        <v>13.265633941389662</v>
      </c>
      <c r="L17" s="7"/>
    </row>
    <row r="18" spans="1:12" ht="3" customHeight="1" x14ac:dyDescent="0.2">
      <c r="A18" s="23"/>
      <c r="B18" s="41"/>
      <c r="C18" s="7"/>
      <c r="D18" s="46"/>
      <c r="E18" s="7"/>
      <c r="F18" s="7"/>
      <c r="G18" s="7"/>
      <c r="H18" s="7"/>
      <c r="I18" s="7"/>
      <c r="J18" s="7"/>
      <c r="K18" s="42"/>
      <c r="L18" s="7"/>
    </row>
    <row r="19" spans="1:12" ht="11.1" customHeight="1" x14ac:dyDescent="0.2">
      <c r="A19" s="23" t="s">
        <v>6</v>
      </c>
      <c r="B19" s="41">
        <v>132658</v>
      </c>
      <c r="C19" s="7">
        <v>26427</v>
      </c>
      <c r="D19" s="46">
        <v>2.355787061466327</v>
      </c>
      <c r="E19" s="7">
        <v>312514</v>
      </c>
      <c r="F19" s="7">
        <v>213013</v>
      </c>
      <c r="G19" s="7">
        <f t="shared" si="0"/>
        <v>239440</v>
      </c>
      <c r="H19" s="7">
        <v>8553</v>
      </c>
      <c r="I19" s="7">
        <v>210613</v>
      </c>
      <c r="J19" s="7">
        <v>28827</v>
      </c>
      <c r="K19" s="42">
        <f t="shared" si="1"/>
        <v>13.687189299805805</v>
      </c>
      <c r="L19" s="7"/>
    </row>
    <row r="20" spans="1:12" ht="11.1" customHeight="1" x14ac:dyDescent="0.2">
      <c r="A20" s="23" t="s">
        <v>7</v>
      </c>
      <c r="B20" s="41">
        <v>134831</v>
      </c>
      <c r="C20" s="7">
        <v>28827</v>
      </c>
      <c r="D20" s="46">
        <v>2.3480727725819728</v>
      </c>
      <c r="E20" s="7">
        <v>316593</v>
      </c>
      <c r="F20" s="7">
        <v>215772</v>
      </c>
      <c r="G20" s="7">
        <f t="shared" si="0"/>
        <v>244599</v>
      </c>
      <c r="H20" s="7">
        <v>8719</v>
      </c>
      <c r="I20" s="7">
        <v>215889</v>
      </c>
      <c r="J20" s="7">
        <v>28710</v>
      </c>
      <c r="K20" s="42">
        <f t="shared" si="1"/>
        <v>13.29850061837333</v>
      </c>
      <c r="L20" s="7"/>
    </row>
    <row r="21" spans="1:12" ht="11.1" customHeight="1" x14ac:dyDescent="0.2">
      <c r="A21" s="23" t="s">
        <v>8</v>
      </c>
      <c r="B21" s="41">
        <v>132518</v>
      </c>
      <c r="C21" s="7">
        <v>28710</v>
      </c>
      <c r="D21" s="46">
        <v>2.3108634298736774</v>
      </c>
      <c r="E21" s="7">
        <v>306231</v>
      </c>
      <c r="F21" s="7">
        <v>208937</v>
      </c>
      <c r="G21" s="7">
        <f t="shared" si="0"/>
        <v>237647</v>
      </c>
      <c r="H21" s="7">
        <v>8295</v>
      </c>
      <c r="I21" s="7">
        <v>213496</v>
      </c>
      <c r="J21" s="7">
        <v>24151</v>
      </c>
      <c r="K21" s="42">
        <f t="shared" si="1"/>
        <v>11.312155731254919</v>
      </c>
      <c r="L21" s="7"/>
    </row>
    <row r="22" spans="1:12" ht="11.1" customHeight="1" x14ac:dyDescent="0.2">
      <c r="A22" s="23" t="s">
        <v>9</v>
      </c>
      <c r="B22" s="41">
        <v>136290</v>
      </c>
      <c r="C22" s="7">
        <v>24151</v>
      </c>
      <c r="D22" s="46">
        <v>2.4492626018049748</v>
      </c>
      <c r="E22" s="7">
        <v>333810</v>
      </c>
      <c r="F22" s="7">
        <v>227561</v>
      </c>
      <c r="G22" s="7">
        <f t="shared" si="0"/>
        <v>251712</v>
      </c>
      <c r="H22" s="7">
        <v>7549</v>
      </c>
      <c r="I22" s="7">
        <v>222399</v>
      </c>
      <c r="J22" s="7">
        <v>29313</v>
      </c>
      <c r="K22" s="42">
        <f t="shared" si="1"/>
        <v>13.180365019626885</v>
      </c>
      <c r="L22" s="7"/>
    </row>
    <row r="23" spans="1:12" ht="11.1" customHeight="1" x14ac:dyDescent="0.2">
      <c r="A23" s="23" t="s">
        <v>10</v>
      </c>
      <c r="B23" s="41">
        <v>137796</v>
      </c>
      <c r="C23" s="7">
        <v>29313</v>
      </c>
      <c r="D23" s="46">
        <v>2.4026531974803333</v>
      </c>
      <c r="E23" s="7">
        <v>331076</v>
      </c>
      <c r="F23" s="7">
        <v>225662</v>
      </c>
      <c r="G23" s="7">
        <f t="shared" si="0"/>
        <v>254975</v>
      </c>
      <c r="H23" s="7">
        <v>7209</v>
      </c>
      <c r="I23" s="7">
        <v>226215</v>
      </c>
      <c r="J23" s="7">
        <v>28760</v>
      </c>
      <c r="K23" s="42">
        <f t="shared" si="1"/>
        <v>12.713568949892801</v>
      </c>
      <c r="L23" s="7"/>
    </row>
    <row r="24" spans="1:12" ht="3" customHeight="1" x14ac:dyDescent="0.2">
      <c r="A24" s="23"/>
      <c r="B24" s="41"/>
      <c r="C24" s="7"/>
      <c r="D24" s="46"/>
      <c r="E24" s="7"/>
      <c r="F24" s="7"/>
      <c r="G24" s="7"/>
      <c r="H24" s="7"/>
      <c r="I24" s="7"/>
      <c r="J24" s="7"/>
      <c r="K24" s="42"/>
      <c r="L24" s="7"/>
    </row>
    <row r="25" spans="1:12" ht="11.1" customHeight="1" x14ac:dyDescent="0.2">
      <c r="A25" s="23" t="s">
        <v>11</v>
      </c>
      <c r="B25" s="41">
        <v>142737</v>
      </c>
      <c r="C25" s="7">
        <v>28760</v>
      </c>
      <c r="D25" s="46">
        <v>2.5011594751185746</v>
      </c>
      <c r="E25" s="7">
        <v>357008</v>
      </c>
      <c r="F25" s="7">
        <v>242892</v>
      </c>
      <c r="G25" s="7">
        <f t="shared" si="0"/>
        <v>271652</v>
      </c>
      <c r="H25" s="7">
        <v>8149</v>
      </c>
      <c r="I25" s="7">
        <v>232262</v>
      </c>
      <c r="J25" s="7">
        <v>39390</v>
      </c>
      <c r="K25" s="42">
        <f t="shared" si="1"/>
        <v>16.959295967484994</v>
      </c>
      <c r="L25" s="7"/>
    </row>
    <row r="26" spans="1:12" ht="11.1" customHeight="1" x14ac:dyDescent="0.2">
      <c r="A26" s="23" t="s">
        <v>12</v>
      </c>
      <c r="B26" s="41">
        <v>141029</v>
      </c>
      <c r="C26" s="7">
        <v>39390</v>
      </c>
      <c r="D26" s="46">
        <v>2.4537861007310555</v>
      </c>
      <c r="E26" s="7">
        <v>346055</v>
      </c>
      <c r="F26" s="7">
        <v>235387</v>
      </c>
      <c r="G26" s="7">
        <f t="shared" si="0"/>
        <v>274777</v>
      </c>
      <c r="H26" s="7">
        <v>10270</v>
      </c>
      <c r="I26" s="7">
        <v>235937</v>
      </c>
      <c r="J26" s="7">
        <v>38840</v>
      </c>
      <c r="K26" s="42">
        <f t="shared" si="1"/>
        <v>16.462021641370367</v>
      </c>
      <c r="L26" s="7"/>
    </row>
    <row r="27" spans="1:12" ht="11.1" customHeight="1" x14ac:dyDescent="0.2">
      <c r="A27" s="23" t="s">
        <v>13</v>
      </c>
      <c r="B27" s="41">
        <v>142909</v>
      </c>
      <c r="C27" s="7">
        <v>38840</v>
      </c>
      <c r="D27" s="46">
        <v>2.5749882792546304</v>
      </c>
      <c r="E27" s="7">
        <v>367989</v>
      </c>
      <c r="F27" s="7">
        <v>250121</v>
      </c>
      <c r="G27" s="7">
        <f t="shared" si="0"/>
        <v>288961</v>
      </c>
      <c r="H27" s="7">
        <v>9543</v>
      </c>
      <c r="I27" s="7">
        <v>244175</v>
      </c>
      <c r="J27" s="7">
        <v>44786</v>
      </c>
      <c r="K27" s="42">
        <f t="shared" si="1"/>
        <v>18.341763079758369</v>
      </c>
      <c r="L27" s="7"/>
    </row>
    <row r="28" spans="1:12" ht="11.1" customHeight="1" x14ac:dyDescent="0.2">
      <c r="A28" s="23" t="s">
        <v>14</v>
      </c>
      <c r="B28" s="41">
        <v>143218</v>
      </c>
      <c r="C28" s="7">
        <v>44786</v>
      </c>
      <c r="D28" s="46">
        <v>2.6878046055663396</v>
      </c>
      <c r="E28" s="7">
        <v>384942</v>
      </c>
      <c r="F28" s="7">
        <v>262067</v>
      </c>
      <c r="G28" s="7">
        <f t="shared" si="0"/>
        <v>306853</v>
      </c>
      <c r="H28" s="7">
        <v>11796</v>
      </c>
      <c r="I28" s="7">
        <v>252006</v>
      </c>
      <c r="J28" s="7">
        <v>54847</v>
      </c>
      <c r="K28" s="42">
        <f t="shared" si="1"/>
        <v>21.764164345293366</v>
      </c>
      <c r="L28" s="7"/>
    </row>
    <row r="29" spans="1:12" ht="11.1" customHeight="1" x14ac:dyDescent="0.2">
      <c r="A29" s="23" t="s">
        <v>15</v>
      </c>
      <c r="B29" s="41">
        <v>141319</v>
      </c>
      <c r="C29" s="7">
        <v>54847</v>
      </c>
      <c r="D29" s="46">
        <v>2.6566349889257639</v>
      </c>
      <c r="E29" s="7">
        <v>375433</v>
      </c>
      <c r="F29" s="7">
        <v>256114</v>
      </c>
      <c r="G29" s="7">
        <f t="shared" si="0"/>
        <v>310961</v>
      </c>
      <c r="H29" s="7">
        <v>11990</v>
      </c>
      <c r="I29" s="7">
        <v>256937</v>
      </c>
      <c r="J29" s="7">
        <v>54024</v>
      </c>
      <c r="K29" s="42">
        <f t="shared" si="1"/>
        <v>21.026165947294473</v>
      </c>
      <c r="L29" s="7"/>
    </row>
    <row r="30" spans="1:12" ht="3" customHeight="1" x14ac:dyDescent="0.2">
      <c r="A30" s="23"/>
      <c r="B30" s="41"/>
      <c r="C30" s="7"/>
      <c r="D30" s="46"/>
      <c r="E30" s="7"/>
      <c r="F30" s="7"/>
      <c r="G30" s="7"/>
      <c r="H30" s="7"/>
      <c r="I30" s="7"/>
      <c r="J30" s="7"/>
      <c r="K30" s="42"/>
      <c r="L30" s="7"/>
    </row>
    <row r="31" spans="1:12" ht="11.1" customHeight="1" x14ac:dyDescent="0.2">
      <c r="A31" s="23" t="s">
        <v>16</v>
      </c>
      <c r="B31" s="41">
        <v>144402</v>
      </c>
      <c r="C31" s="7">
        <v>54024</v>
      </c>
      <c r="D31" s="46">
        <v>2.7490962729048074</v>
      </c>
      <c r="E31" s="7">
        <v>396975</v>
      </c>
      <c r="F31" s="7">
        <v>269910</v>
      </c>
      <c r="G31" s="7">
        <f t="shared" si="0"/>
        <v>323934</v>
      </c>
      <c r="H31" s="7">
        <v>11910</v>
      </c>
      <c r="I31" s="7">
        <v>271345</v>
      </c>
      <c r="J31" s="7">
        <v>52589</v>
      </c>
      <c r="K31" s="42">
        <f t="shared" si="1"/>
        <v>19.380862002248062</v>
      </c>
      <c r="L31" s="7"/>
    </row>
    <row r="32" spans="1:12" ht="11.1" customHeight="1" x14ac:dyDescent="0.2">
      <c r="A32" s="23" t="s">
        <v>17</v>
      </c>
      <c r="B32" s="41">
        <v>144383</v>
      </c>
      <c r="C32" s="7">
        <v>52589</v>
      </c>
      <c r="D32" s="46">
        <v>2.8281861437980926</v>
      </c>
      <c r="E32" s="7">
        <v>408342</v>
      </c>
      <c r="F32" s="7">
        <v>277932</v>
      </c>
      <c r="G32" s="7">
        <f t="shared" si="0"/>
        <v>330521</v>
      </c>
      <c r="H32" s="7">
        <v>11307</v>
      </c>
      <c r="I32" s="7">
        <v>280015</v>
      </c>
      <c r="J32" s="7">
        <v>50506</v>
      </c>
      <c r="K32" s="42">
        <f t="shared" si="1"/>
        <v>18.036890880845668</v>
      </c>
      <c r="L32" s="7"/>
    </row>
    <row r="33" spans="1:12" ht="11.1" customHeight="1" x14ac:dyDescent="0.2">
      <c r="A33" s="23" t="s">
        <v>18</v>
      </c>
      <c r="B33" s="41">
        <v>140514</v>
      </c>
      <c r="C33" s="7">
        <v>50506</v>
      </c>
      <c r="D33" s="46">
        <v>2.9760664417780434</v>
      </c>
      <c r="E33" s="7">
        <v>418179</v>
      </c>
      <c r="F33" s="7">
        <v>284980</v>
      </c>
      <c r="G33" s="7">
        <f t="shared" si="0"/>
        <v>335486</v>
      </c>
      <c r="H33" s="7">
        <v>11154</v>
      </c>
      <c r="I33" s="7">
        <v>278712</v>
      </c>
      <c r="J33" s="7">
        <v>56774</v>
      </c>
      <c r="K33" s="42">
        <f t="shared" si="1"/>
        <v>20.370131174832803</v>
      </c>
      <c r="L33" s="7"/>
    </row>
    <row r="34" spans="1:12" ht="11.1" customHeight="1" x14ac:dyDescent="0.2">
      <c r="A34" s="23" t="s">
        <v>19</v>
      </c>
      <c r="B34" s="41">
        <v>144648</v>
      </c>
      <c r="C34" s="7">
        <v>56774</v>
      </c>
      <c r="D34" s="46">
        <v>3.1179345722028651</v>
      </c>
      <c r="E34" s="7">
        <v>451003</v>
      </c>
      <c r="F34" s="7">
        <v>307004</v>
      </c>
      <c r="G34" s="7">
        <f t="shared" si="0"/>
        <v>363778</v>
      </c>
      <c r="H34" s="7">
        <v>11875</v>
      </c>
      <c r="I34" s="7">
        <v>294467</v>
      </c>
      <c r="J34" s="7">
        <v>69311</v>
      </c>
      <c r="K34" s="42">
        <f t="shared" si="1"/>
        <v>23.537781822750937</v>
      </c>
      <c r="L34" s="7"/>
    </row>
    <row r="35" spans="1:12" ht="11.1" customHeight="1" x14ac:dyDescent="0.2">
      <c r="A35" s="23" t="s">
        <v>20</v>
      </c>
      <c r="B35" s="41">
        <v>144050</v>
      </c>
      <c r="C35" s="7">
        <v>69311</v>
      </c>
      <c r="D35" s="46">
        <v>3.2276084692814995</v>
      </c>
      <c r="E35" s="7">
        <v>464937</v>
      </c>
      <c r="F35" s="7">
        <v>316770</v>
      </c>
      <c r="G35" s="7">
        <f t="shared" si="0"/>
        <v>386081</v>
      </c>
      <c r="H35" s="7">
        <v>10990</v>
      </c>
      <c r="I35" s="7">
        <v>298422</v>
      </c>
      <c r="J35" s="7">
        <v>87659</v>
      </c>
      <c r="K35" s="42">
        <f t="shared" si="1"/>
        <v>29.374174826252759</v>
      </c>
      <c r="L35" s="7"/>
    </row>
    <row r="36" spans="1:12" ht="3" customHeight="1" x14ac:dyDescent="0.2">
      <c r="A36" s="23"/>
      <c r="B36" s="41"/>
      <c r="C36" s="7"/>
      <c r="D36" s="46"/>
      <c r="E36" s="7"/>
      <c r="F36" s="7"/>
      <c r="G36" s="7"/>
      <c r="H36" s="7"/>
      <c r="I36" s="7"/>
      <c r="J36" s="7"/>
      <c r="K36" s="42"/>
      <c r="L36" s="7"/>
    </row>
    <row r="37" spans="1:12" ht="12" customHeight="1" x14ac:dyDescent="0.2">
      <c r="A37" s="23" t="s">
        <v>21</v>
      </c>
      <c r="B37" s="41">
        <v>144676</v>
      </c>
      <c r="C37" s="7">
        <v>87659</v>
      </c>
      <c r="D37" s="46">
        <v>3.2300174182310819</v>
      </c>
      <c r="E37" s="7">
        <v>467306</v>
      </c>
      <c r="F37" s="7">
        <v>317998</v>
      </c>
      <c r="G37" s="7">
        <f t="shared" si="0"/>
        <v>405657</v>
      </c>
      <c r="H37" s="7">
        <v>11830</v>
      </c>
      <c r="I37" s="7">
        <v>307955</v>
      </c>
      <c r="J37" s="7">
        <v>97702</v>
      </c>
      <c r="K37" s="42">
        <f t="shared" si="1"/>
        <v>31.726063872968453</v>
      </c>
      <c r="L37" s="7"/>
    </row>
    <row r="38" spans="1:12" ht="11.1" customHeight="1" x14ac:dyDescent="0.2">
      <c r="A38" s="23" t="s">
        <v>22</v>
      </c>
      <c r="B38" s="41">
        <v>144778</v>
      </c>
      <c r="C38" s="7">
        <v>97702</v>
      </c>
      <c r="D38" s="46">
        <v>3.2091339844451503</v>
      </c>
      <c r="E38" s="7">
        <v>464612</v>
      </c>
      <c r="F38" s="7">
        <v>316052</v>
      </c>
      <c r="G38" s="7">
        <f t="shared" si="0"/>
        <v>413754</v>
      </c>
      <c r="H38" s="7">
        <v>12880</v>
      </c>
      <c r="I38" s="7">
        <v>310449</v>
      </c>
      <c r="J38" s="7">
        <v>103305</v>
      </c>
      <c r="K38" s="42">
        <f t="shared" si="1"/>
        <v>33.275997023665724</v>
      </c>
      <c r="L38" s="7"/>
    </row>
    <row r="39" spans="1:12" ht="11.1" customHeight="1" x14ac:dyDescent="0.2">
      <c r="A39" s="23" t="s">
        <v>23</v>
      </c>
      <c r="B39" s="41">
        <v>141434</v>
      </c>
      <c r="C39" s="7">
        <v>103305</v>
      </c>
      <c r="D39" s="46">
        <v>3.2864374902781508</v>
      </c>
      <c r="E39" s="7">
        <v>464814</v>
      </c>
      <c r="F39" s="7">
        <v>315125</v>
      </c>
      <c r="G39" s="7">
        <f t="shared" si="0"/>
        <v>418430</v>
      </c>
      <c r="H39" s="7">
        <v>11429</v>
      </c>
      <c r="I39" s="7">
        <v>313170</v>
      </c>
      <c r="J39" s="7">
        <v>105260</v>
      </c>
      <c r="K39" s="42">
        <f t="shared" si="1"/>
        <v>33.611137720726767</v>
      </c>
      <c r="L39" s="7"/>
    </row>
    <row r="40" spans="1:12" ht="11.1" customHeight="1" x14ac:dyDescent="0.2">
      <c r="A40" s="23" t="s">
        <v>24</v>
      </c>
      <c r="B40" s="41">
        <v>146576</v>
      </c>
      <c r="C40" s="7">
        <v>105260</v>
      </c>
      <c r="D40" s="46">
        <v>3.3479764763672089</v>
      </c>
      <c r="E40" s="7">
        <v>490733</v>
      </c>
      <c r="F40" s="7">
        <v>332046</v>
      </c>
      <c r="G40" s="7">
        <f t="shared" si="0"/>
        <v>437306</v>
      </c>
      <c r="H40" s="7">
        <v>14006</v>
      </c>
      <c r="I40" s="7">
        <v>325660</v>
      </c>
      <c r="J40" s="7">
        <v>111646</v>
      </c>
      <c r="K40" s="42">
        <f t="shared" si="1"/>
        <v>34.282994534176744</v>
      </c>
      <c r="L40" s="7"/>
    </row>
    <row r="41" spans="1:12" ht="11.1" customHeight="1" x14ac:dyDescent="0.2">
      <c r="A41" s="23" t="s">
        <v>25</v>
      </c>
      <c r="B41" s="41">
        <v>147816</v>
      </c>
      <c r="C41" s="7">
        <v>111646</v>
      </c>
      <c r="D41" s="46">
        <v>3.4531376846890729</v>
      </c>
      <c r="E41" s="7">
        <v>510429</v>
      </c>
      <c r="F41" s="7">
        <v>345312</v>
      </c>
      <c r="G41" s="7">
        <f t="shared" si="0"/>
        <v>456958</v>
      </c>
      <c r="H41" s="7">
        <v>11666</v>
      </c>
      <c r="I41" s="7">
        <v>336354</v>
      </c>
      <c r="J41" s="7">
        <v>120604</v>
      </c>
      <c r="K41" s="42">
        <f t="shared" si="1"/>
        <v>35.856270476937993</v>
      </c>
      <c r="L41" s="7"/>
    </row>
    <row r="42" spans="1:12" ht="3" customHeight="1" x14ac:dyDescent="0.2">
      <c r="A42" s="23"/>
      <c r="B42" s="41"/>
      <c r="C42" s="7"/>
      <c r="D42" s="46"/>
      <c r="E42" s="7"/>
      <c r="F42" s="7"/>
      <c r="G42" s="7"/>
      <c r="H42" s="7"/>
      <c r="I42" s="7"/>
      <c r="J42" s="7"/>
      <c r="K42" s="42"/>
      <c r="L42" s="7"/>
    </row>
    <row r="43" spans="1:12" ht="11.1" customHeight="1" x14ac:dyDescent="0.2">
      <c r="A43" s="23" t="s">
        <v>26</v>
      </c>
      <c r="B43" s="41">
        <v>146963</v>
      </c>
      <c r="C43" s="7">
        <v>120604</v>
      </c>
      <c r="D43" s="46">
        <v>3.5342569218102518</v>
      </c>
      <c r="E43" s="7">
        <v>519405</v>
      </c>
      <c r="F43" s="7">
        <v>351371</v>
      </c>
      <c r="G43" s="7">
        <f t="shared" si="0"/>
        <v>471975</v>
      </c>
      <c r="H43" s="7">
        <v>12267</v>
      </c>
      <c r="I43" s="7">
        <v>345334</v>
      </c>
      <c r="J43" s="7">
        <v>126641</v>
      </c>
      <c r="K43" s="42">
        <f t="shared" si="1"/>
        <v>36.672033451672874</v>
      </c>
      <c r="L43" s="7"/>
    </row>
    <row r="44" spans="1:12" ht="11.1" customHeight="1" x14ac:dyDescent="0.2">
      <c r="A44" s="23" t="s">
        <v>27</v>
      </c>
      <c r="B44" s="41">
        <v>147543</v>
      </c>
      <c r="C44" s="7">
        <v>126641</v>
      </c>
      <c r="D44" s="46">
        <v>3.5439227886107778</v>
      </c>
      <c r="E44" s="7">
        <v>522881</v>
      </c>
      <c r="F44" s="7">
        <v>353267</v>
      </c>
      <c r="G44" s="7">
        <f t="shared" si="0"/>
        <v>479908</v>
      </c>
      <c r="H44" s="7">
        <v>14355</v>
      </c>
      <c r="I44" s="7">
        <v>353231</v>
      </c>
      <c r="J44" s="7">
        <v>126677</v>
      </c>
      <c r="K44" s="42">
        <f t="shared" si="1"/>
        <v>35.8623676857354</v>
      </c>
      <c r="L44" s="7"/>
    </row>
    <row r="45" spans="1:12" ht="11.1" customHeight="1" x14ac:dyDescent="0.2">
      <c r="A45" s="23" t="s">
        <v>28</v>
      </c>
      <c r="B45" s="41">
        <v>146414</v>
      </c>
      <c r="C45" s="7">
        <v>126677</v>
      </c>
      <c r="D45" s="46">
        <v>3.5785444014916608</v>
      </c>
      <c r="E45" s="7">
        <v>523949</v>
      </c>
      <c r="F45" s="7">
        <v>353852</v>
      </c>
      <c r="G45" s="7">
        <f t="shared" si="0"/>
        <v>480529</v>
      </c>
      <c r="H45" s="7">
        <v>14938</v>
      </c>
      <c r="I45" s="7">
        <v>357374</v>
      </c>
      <c r="J45" s="7">
        <v>123155</v>
      </c>
      <c r="K45" s="42">
        <f t="shared" si="1"/>
        <v>34.461096778165171</v>
      </c>
      <c r="L45" s="7"/>
    </row>
    <row r="46" spans="1:12" ht="11.1" customHeight="1" x14ac:dyDescent="0.2">
      <c r="A46" s="23" t="s">
        <v>29</v>
      </c>
      <c r="B46" s="41">
        <v>145280</v>
      </c>
      <c r="C46" s="7">
        <v>123155</v>
      </c>
      <c r="D46" s="46">
        <v>3.6205671806167401</v>
      </c>
      <c r="E46" s="7">
        <v>525996</v>
      </c>
      <c r="F46" s="7">
        <v>354626</v>
      </c>
      <c r="G46" s="7">
        <f t="shared" si="0"/>
        <v>477781</v>
      </c>
      <c r="H46" s="7">
        <v>16560</v>
      </c>
      <c r="I46" s="7">
        <v>358855</v>
      </c>
      <c r="J46" s="7">
        <v>118926</v>
      </c>
      <c r="K46" s="42">
        <f t="shared" si="1"/>
        <v>33.140404898914603</v>
      </c>
      <c r="L46" s="7"/>
    </row>
    <row r="47" spans="1:12" ht="11.1" customHeight="1" x14ac:dyDescent="0.2">
      <c r="A47" s="23" t="s">
        <v>30</v>
      </c>
      <c r="B47" s="41">
        <v>147289</v>
      </c>
      <c r="C47" s="7">
        <v>118926</v>
      </c>
      <c r="D47" s="46">
        <v>3.6649512183530337</v>
      </c>
      <c r="E47" s="7">
        <v>539807</v>
      </c>
      <c r="F47" s="7">
        <v>364055</v>
      </c>
      <c r="G47" s="7">
        <f t="shared" si="0"/>
        <v>482981</v>
      </c>
      <c r="H47" s="7">
        <v>20812</v>
      </c>
      <c r="I47" s="7">
        <v>365420</v>
      </c>
      <c r="J47" s="7">
        <v>117561</v>
      </c>
      <c r="K47" s="42">
        <f t="shared" si="1"/>
        <v>32.17147392042034</v>
      </c>
      <c r="L47" s="7"/>
    </row>
    <row r="48" spans="1:12" ht="3" customHeight="1" x14ac:dyDescent="0.2">
      <c r="A48" s="23"/>
      <c r="B48" s="41"/>
      <c r="C48" s="7"/>
      <c r="D48" s="46"/>
      <c r="E48" s="7"/>
      <c r="F48" s="7"/>
      <c r="G48" s="7"/>
      <c r="H48" s="7"/>
      <c r="I48" s="7"/>
      <c r="J48" s="7"/>
      <c r="K48" s="42"/>
      <c r="L48" s="7"/>
    </row>
    <row r="49" spans="1:12" ht="11.1" customHeight="1" x14ac:dyDescent="0.2">
      <c r="A49" s="23" t="s">
        <v>31</v>
      </c>
      <c r="B49" s="41">
        <v>148297</v>
      </c>
      <c r="C49" s="7">
        <v>117561</v>
      </c>
      <c r="D49" s="46">
        <v>3.6892115147305744</v>
      </c>
      <c r="E49" s="7">
        <v>547099</v>
      </c>
      <c r="F49" s="7">
        <v>368655</v>
      </c>
      <c r="G49" s="7">
        <f t="shared" si="0"/>
        <v>486216</v>
      </c>
      <c r="H49" s="7">
        <v>19733</v>
      </c>
      <c r="I49" s="7">
        <v>368155</v>
      </c>
      <c r="J49" s="7">
        <v>118061</v>
      </c>
      <c r="K49" s="42">
        <f t="shared" si="1"/>
        <v>32.068286455433174</v>
      </c>
      <c r="L49" s="7"/>
    </row>
    <row r="50" spans="1:12" ht="11.1" customHeight="1" x14ac:dyDescent="0.2">
      <c r="A50" s="23" t="s">
        <v>32</v>
      </c>
      <c r="B50" s="41">
        <v>150165</v>
      </c>
      <c r="C50" s="7">
        <v>118061</v>
      </c>
      <c r="D50" s="46">
        <v>3.7540239070355943</v>
      </c>
      <c r="E50" s="7">
        <v>563723</v>
      </c>
      <c r="F50" s="7">
        <v>380339</v>
      </c>
      <c r="G50" s="7">
        <f t="shared" si="0"/>
        <v>498400</v>
      </c>
      <c r="H50" s="7">
        <v>18855</v>
      </c>
      <c r="I50" s="7">
        <v>378145</v>
      </c>
      <c r="J50" s="7">
        <v>120255</v>
      </c>
      <c r="K50" s="42">
        <f t="shared" si="1"/>
        <v>31.801293154742226</v>
      </c>
      <c r="L50" s="7"/>
    </row>
    <row r="51" spans="1:12" ht="11.1" customHeight="1" x14ac:dyDescent="0.2">
      <c r="A51" s="24" t="s">
        <v>38</v>
      </c>
      <c r="B51" s="41">
        <v>151725</v>
      </c>
      <c r="C51" s="7">
        <v>120255</v>
      </c>
      <c r="D51" s="46">
        <v>3.790726643598616</v>
      </c>
      <c r="E51" s="7">
        <v>575148</v>
      </c>
      <c r="F51" s="7">
        <v>387370</v>
      </c>
      <c r="G51" s="7">
        <f t="shared" si="0"/>
        <v>507625</v>
      </c>
      <c r="H51" s="7">
        <v>27648</v>
      </c>
      <c r="I51" s="7">
        <v>379907</v>
      </c>
      <c r="J51" s="7">
        <v>127718</v>
      </c>
      <c r="K51" s="42">
        <f t="shared" si="1"/>
        <v>33.618227618864616</v>
      </c>
      <c r="L51" s="7"/>
    </row>
    <row r="52" spans="1:12" ht="11.1" customHeight="1" x14ac:dyDescent="0.2">
      <c r="A52" s="24" t="s">
        <v>47</v>
      </c>
      <c r="B52" s="41">
        <v>153303</v>
      </c>
      <c r="C52" s="7">
        <v>127718</v>
      </c>
      <c r="D52" s="46">
        <v>3.8291944710801484</v>
      </c>
      <c r="E52" s="7">
        <v>587027</v>
      </c>
      <c r="F52" s="7">
        <v>394960</v>
      </c>
      <c r="G52" s="7">
        <f t="shared" si="0"/>
        <v>522678</v>
      </c>
      <c r="H52" s="7">
        <v>24855</v>
      </c>
      <c r="I52" s="7">
        <v>388626</v>
      </c>
      <c r="J52" s="7">
        <v>134052</v>
      </c>
      <c r="K52" s="42">
        <f t="shared" si="1"/>
        <v>34.493832116224851</v>
      </c>
      <c r="L52" s="7"/>
    </row>
    <row r="53" spans="1:12" ht="11.1" customHeight="1" x14ac:dyDescent="0.2">
      <c r="A53" s="24" t="s">
        <v>48</v>
      </c>
      <c r="B53" s="41">
        <v>155850</v>
      </c>
      <c r="C53" s="7">
        <v>134052</v>
      </c>
      <c r="D53" s="46">
        <v>3.9064292589027914</v>
      </c>
      <c r="E53" s="7">
        <v>608817</v>
      </c>
      <c r="F53" s="7">
        <v>409295</v>
      </c>
      <c r="G53" s="7">
        <f t="shared" si="0"/>
        <v>543347</v>
      </c>
      <c r="H53" s="7">
        <v>22793</v>
      </c>
      <c r="I53" s="7">
        <v>400243</v>
      </c>
      <c r="J53" s="7">
        <v>143104</v>
      </c>
      <c r="K53" s="42">
        <f t="shared" si="1"/>
        <v>35.754279275340231</v>
      </c>
      <c r="L53" s="7"/>
    </row>
    <row r="54" spans="1:12" ht="3" customHeight="1" x14ac:dyDescent="0.2">
      <c r="A54" s="24"/>
      <c r="B54" s="41"/>
      <c r="C54" s="7"/>
      <c r="D54" s="46"/>
      <c r="E54" s="7"/>
      <c r="F54" s="7"/>
      <c r="G54" s="7"/>
      <c r="H54" s="7"/>
      <c r="I54" s="7"/>
      <c r="J54" s="7"/>
      <c r="K54" s="42"/>
      <c r="L54" s="7"/>
    </row>
    <row r="55" spans="1:12" ht="11.1" customHeight="1" x14ac:dyDescent="0.2">
      <c r="A55" s="24" t="s">
        <v>49</v>
      </c>
      <c r="B55" s="41">
        <v>152726</v>
      </c>
      <c r="C55" s="7">
        <v>143104</v>
      </c>
      <c r="D55" s="46">
        <v>3.8905687309299006</v>
      </c>
      <c r="E55" s="7">
        <v>594191</v>
      </c>
      <c r="F55" s="7">
        <v>399326</v>
      </c>
      <c r="G55" s="7">
        <f t="shared" si="0"/>
        <v>542430</v>
      </c>
      <c r="H55" s="7">
        <v>24302</v>
      </c>
      <c r="I55" s="7">
        <v>395709</v>
      </c>
      <c r="J55" s="7">
        <v>146721</v>
      </c>
      <c r="K55" s="42">
        <f t="shared" si="1"/>
        <v>37.078004291032045</v>
      </c>
      <c r="L55" s="7"/>
    </row>
    <row r="56" spans="1:12" ht="11.1" customHeight="1" x14ac:dyDescent="0.2">
      <c r="A56" s="24" t="s">
        <v>50</v>
      </c>
      <c r="B56" s="41">
        <v>151670</v>
      </c>
      <c r="C56" s="7">
        <v>146721</v>
      </c>
      <c r="D56" s="46">
        <v>3.9190545262741479</v>
      </c>
      <c r="E56" s="7">
        <v>594403</v>
      </c>
      <c r="F56" s="7">
        <v>399518</v>
      </c>
      <c r="G56" s="7">
        <f t="shared" si="0"/>
        <v>546239</v>
      </c>
      <c r="H56" s="7">
        <v>28004</v>
      </c>
      <c r="I56" s="7">
        <v>413160</v>
      </c>
      <c r="J56" s="7">
        <v>133079</v>
      </c>
      <c r="K56" s="42">
        <f t="shared" si="1"/>
        <v>32.210039694065252</v>
      </c>
      <c r="L56" s="7"/>
    </row>
    <row r="57" spans="1:12" ht="11.1" customHeight="1" x14ac:dyDescent="0.2">
      <c r="A57" s="24" t="s">
        <v>51</v>
      </c>
      <c r="B57" s="41">
        <v>147633</v>
      </c>
      <c r="C57" s="7">
        <v>133079</v>
      </c>
      <c r="D57" s="46">
        <v>3.8112142949069652</v>
      </c>
      <c r="E57" s="7">
        <v>562661</v>
      </c>
      <c r="F57" s="7">
        <v>377979</v>
      </c>
      <c r="G57" s="7">
        <f t="shared" si="0"/>
        <v>511058</v>
      </c>
      <c r="H57" s="7">
        <v>27559</v>
      </c>
      <c r="I57" s="7">
        <v>407851</v>
      </c>
      <c r="J57" s="7">
        <v>103207</v>
      </c>
      <c r="K57" s="42">
        <f t="shared" si="1"/>
        <v>25.305074647358961</v>
      </c>
      <c r="L57" s="7"/>
    </row>
    <row r="58" spans="1:12" ht="11.1" customHeight="1" x14ac:dyDescent="0.2">
      <c r="A58" s="24" t="s">
        <v>52</v>
      </c>
      <c r="B58" s="41">
        <v>149501</v>
      </c>
      <c r="C58" s="7">
        <v>103207</v>
      </c>
      <c r="D58" s="46">
        <v>3.914241376311864</v>
      </c>
      <c r="E58" s="7">
        <v>585183</v>
      </c>
      <c r="F58" s="7">
        <v>392368</v>
      </c>
      <c r="G58" s="7">
        <f t="shared" si="0"/>
        <v>495575</v>
      </c>
      <c r="H58" s="7">
        <v>27343</v>
      </c>
      <c r="I58" s="7">
        <v>413424</v>
      </c>
      <c r="J58" s="7">
        <v>82151</v>
      </c>
      <c r="K58" s="42">
        <f t="shared" si="1"/>
        <v>19.870883161113046</v>
      </c>
      <c r="L58" s="7"/>
    </row>
    <row r="59" spans="1:12" ht="11.1" customHeight="1" x14ac:dyDescent="0.2">
      <c r="A59" s="24" t="s">
        <v>53</v>
      </c>
      <c r="B59" s="41">
        <v>151367</v>
      </c>
      <c r="C59" s="7">
        <v>82151</v>
      </c>
      <c r="D59" s="46">
        <v>3.9412883917894916</v>
      </c>
      <c r="E59" s="7">
        <v>596581</v>
      </c>
      <c r="F59" s="7">
        <v>401016</v>
      </c>
      <c r="G59" s="7">
        <f t="shared" si="0"/>
        <v>483167</v>
      </c>
      <c r="H59" s="7">
        <v>28958</v>
      </c>
      <c r="I59" s="7">
        <v>408256</v>
      </c>
      <c r="J59" s="7">
        <v>74911</v>
      </c>
      <c r="K59" s="42">
        <f t="shared" si="1"/>
        <v>18.349026101269793</v>
      </c>
      <c r="L59" s="7"/>
    </row>
    <row r="60" spans="1:12" ht="3" customHeight="1" x14ac:dyDescent="0.2">
      <c r="A60" s="24"/>
      <c r="B60" s="41"/>
      <c r="C60" s="7"/>
      <c r="D60" s="46"/>
      <c r="E60" s="7"/>
      <c r="F60" s="7"/>
      <c r="G60" s="7"/>
      <c r="H60" s="7"/>
      <c r="I60" s="7"/>
      <c r="J60" s="7"/>
      <c r="K60" s="42"/>
      <c r="L60" s="7"/>
    </row>
    <row r="61" spans="1:12" ht="11.1" customHeight="1" x14ac:dyDescent="0.2">
      <c r="A61" s="24" t="s">
        <v>54</v>
      </c>
      <c r="B61" s="41">
        <v>154209</v>
      </c>
      <c r="C61" s="7">
        <v>74911</v>
      </c>
      <c r="D61" s="46">
        <v>4.0369693078873476</v>
      </c>
      <c r="E61" s="7">
        <v>622537</v>
      </c>
      <c r="F61" s="7">
        <v>418092</v>
      </c>
      <c r="G61" s="7">
        <f t="shared" si="0"/>
        <v>493003</v>
      </c>
      <c r="H61" s="7">
        <v>29050</v>
      </c>
      <c r="I61" s="7">
        <v>415579</v>
      </c>
      <c r="J61" s="7">
        <v>77424</v>
      </c>
      <c r="K61" s="42">
        <f t="shared" si="1"/>
        <v>18.630392777305879</v>
      </c>
      <c r="L61" s="7"/>
    </row>
    <row r="62" spans="1:12" ht="11.1" customHeight="1" x14ac:dyDescent="0.2">
      <c r="A62" s="24" t="s">
        <v>55</v>
      </c>
      <c r="B62" s="41">
        <v>154459</v>
      </c>
      <c r="C62" s="7">
        <v>77424</v>
      </c>
      <c r="D62" s="46">
        <v>4.0472034649971835</v>
      </c>
      <c r="E62" s="7">
        <v>625127</v>
      </c>
      <c r="F62" s="7">
        <v>420060</v>
      </c>
      <c r="G62" s="7">
        <f t="shared" si="0"/>
        <v>497484</v>
      </c>
      <c r="H62" s="7">
        <v>31898</v>
      </c>
      <c r="I62" s="7">
        <v>421105</v>
      </c>
      <c r="J62" s="7">
        <v>76379</v>
      </c>
      <c r="K62" s="42">
        <f t="shared" si="1"/>
        <v>18.137756616520821</v>
      </c>
      <c r="L62" s="7"/>
    </row>
    <row r="63" spans="1:12" ht="11.1" customHeight="1" x14ac:dyDescent="0.2">
      <c r="A63" s="24" t="s">
        <v>56</v>
      </c>
      <c r="B63" s="41">
        <v>154877</v>
      </c>
      <c r="C63" s="7">
        <v>76379</v>
      </c>
      <c r="D63" s="46">
        <v>4.1631488213227268</v>
      </c>
      <c r="E63" s="7">
        <v>644776</v>
      </c>
      <c r="F63" s="7">
        <v>434160</v>
      </c>
      <c r="G63" s="7">
        <f t="shared" si="0"/>
        <v>510539</v>
      </c>
      <c r="H63" s="7">
        <v>29721</v>
      </c>
      <c r="I63" s="7">
        <v>428178</v>
      </c>
      <c r="J63" s="7">
        <v>82361</v>
      </c>
      <c r="K63" s="42">
        <f t="shared" si="1"/>
        <v>19.235224602852085</v>
      </c>
      <c r="L63" s="7"/>
    </row>
    <row r="64" spans="1:12" ht="11.1" customHeight="1" x14ac:dyDescent="0.2">
      <c r="A64" s="24" t="s">
        <v>57</v>
      </c>
      <c r="B64" s="41">
        <v>158544</v>
      </c>
      <c r="C64" s="7">
        <v>82361</v>
      </c>
      <c r="D64" s="46">
        <v>4.2275015137753558</v>
      </c>
      <c r="E64" s="7">
        <v>670245</v>
      </c>
      <c r="F64" s="7">
        <v>450168</v>
      </c>
      <c r="G64" s="7">
        <f t="shared" si="0"/>
        <v>532529</v>
      </c>
      <c r="H64" s="7">
        <v>29510</v>
      </c>
      <c r="I64" s="7">
        <v>437456</v>
      </c>
      <c r="J64" s="7">
        <v>95073</v>
      </c>
      <c r="K64" s="42">
        <f t="shared" si="1"/>
        <v>21.733157163234704</v>
      </c>
      <c r="L64" s="7"/>
    </row>
    <row r="65" spans="1:12" ht="11.1" customHeight="1" x14ac:dyDescent="0.2">
      <c r="A65" s="24" t="s">
        <v>58</v>
      </c>
      <c r="B65" s="41">
        <v>155972</v>
      </c>
      <c r="C65" s="7">
        <v>95073</v>
      </c>
      <c r="D65" s="46">
        <v>4.2124676223937634</v>
      </c>
      <c r="E65" s="7">
        <v>657027</v>
      </c>
      <c r="F65" s="7">
        <v>440923</v>
      </c>
      <c r="G65" s="7">
        <f t="shared" si="0"/>
        <v>535996</v>
      </c>
      <c r="H65" s="7">
        <v>31882</v>
      </c>
      <c r="I65" s="7">
        <v>438420</v>
      </c>
      <c r="J65" s="7">
        <v>97576</v>
      </c>
      <c r="K65" s="42">
        <f t="shared" si="1"/>
        <v>22.256283928652891</v>
      </c>
      <c r="L65" s="7"/>
    </row>
    <row r="66" spans="1:12" ht="4.3499999999999996" customHeight="1" x14ac:dyDescent="0.2">
      <c r="A66" s="24"/>
      <c r="B66" s="41"/>
      <c r="C66" s="7"/>
      <c r="D66" s="46"/>
      <c r="E66" s="7"/>
      <c r="F66" s="7"/>
      <c r="G66" s="7"/>
      <c r="H66" s="7"/>
      <c r="I66" s="7"/>
      <c r="J66" s="7"/>
      <c r="K66" s="42"/>
      <c r="L66" s="7"/>
    </row>
    <row r="67" spans="1:12" ht="11.1" customHeight="1" x14ac:dyDescent="0.2">
      <c r="A67" s="24" t="s">
        <v>59</v>
      </c>
      <c r="B67" s="41">
        <v>158483</v>
      </c>
      <c r="C67" s="7">
        <v>97576</v>
      </c>
      <c r="D67" s="46">
        <v>4.2530555327700759</v>
      </c>
      <c r="E67" s="7">
        <v>674037</v>
      </c>
      <c r="F67" s="7">
        <v>451430</v>
      </c>
      <c r="G67" s="7">
        <f t="shared" si="0"/>
        <v>549006</v>
      </c>
      <c r="H67" s="7">
        <v>36484</v>
      </c>
      <c r="I67" s="7">
        <v>446106</v>
      </c>
      <c r="J67" s="7">
        <v>102900</v>
      </c>
      <c r="K67" s="42">
        <f t="shared" si="1"/>
        <v>23.066266761711343</v>
      </c>
      <c r="L67" s="7"/>
    </row>
    <row r="68" spans="1:12" ht="11.1" customHeight="1" x14ac:dyDescent="0.2">
      <c r="A68" s="24" t="s">
        <v>62</v>
      </c>
      <c r="B68" s="41">
        <v>160067</v>
      </c>
      <c r="C68" s="7">
        <v>102900</v>
      </c>
      <c r="D68" s="46">
        <v>4.3774356988011274</v>
      </c>
      <c r="E68" s="7">
        <v>700683</v>
      </c>
      <c r="F68" s="7">
        <v>469604</v>
      </c>
      <c r="G68" s="7">
        <f t="shared" si="0"/>
        <v>572504</v>
      </c>
      <c r="H68" s="7">
        <v>40008</v>
      </c>
      <c r="I68" s="7">
        <v>459668</v>
      </c>
      <c r="J68" s="7">
        <v>112836</v>
      </c>
      <c r="K68" s="42">
        <f t="shared" si="1"/>
        <v>24.547281951321391</v>
      </c>
      <c r="L68" s="7"/>
    </row>
    <row r="69" spans="1:12" ht="11.1" customHeight="1" x14ac:dyDescent="0.2">
      <c r="A69" s="24" t="s">
        <v>63</v>
      </c>
      <c r="B69" s="41">
        <v>160294</v>
      </c>
      <c r="C69" s="7">
        <v>112836</v>
      </c>
      <c r="D69" s="46">
        <v>4.4323992164397916</v>
      </c>
      <c r="E69" s="7">
        <v>710487</v>
      </c>
      <c r="F69" s="7">
        <v>476110</v>
      </c>
      <c r="G69" s="7">
        <f t="shared" si="0"/>
        <v>588946</v>
      </c>
      <c r="H69" s="7">
        <v>39490</v>
      </c>
      <c r="I69" s="7">
        <v>464923</v>
      </c>
      <c r="J69" s="7">
        <v>124023</v>
      </c>
      <c r="K69" s="42">
        <f t="shared" si="1"/>
        <v>26.676030224359732</v>
      </c>
      <c r="L69" s="7"/>
    </row>
    <row r="70" spans="1:12" ht="11.1" customHeight="1" x14ac:dyDescent="0.2">
      <c r="A70" s="24" t="s">
        <v>64</v>
      </c>
      <c r="B70" s="41">
        <v>163570</v>
      </c>
      <c r="C70" s="7">
        <v>124023</v>
      </c>
      <c r="D70" s="46">
        <v>4.3907745919178334</v>
      </c>
      <c r="E70" s="7">
        <v>718199</v>
      </c>
      <c r="F70" s="7">
        <v>481344</v>
      </c>
      <c r="G70" s="7">
        <f t="shared" si="0"/>
        <v>605367</v>
      </c>
      <c r="H70" s="7">
        <v>44454</v>
      </c>
      <c r="I70" s="7">
        <v>476451</v>
      </c>
      <c r="J70" s="7">
        <v>128916</v>
      </c>
      <c r="K70" s="42">
        <f t="shared" si="1"/>
        <v>27.057556810668881</v>
      </c>
      <c r="L70" s="7"/>
    </row>
    <row r="71" spans="1:12" ht="11.1" customHeight="1" x14ac:dyDescent="0.2">
      <c r="A71" s="24" t="s">
        <v>70</v>
      </c>
      <c r="B71" s="41">
        <v>163168</v>
      </c>
      <c r="C71" s="7">
        <v>128916</v>
      </c>
      <c r="D71" s="46">
        <v>4.4147688272210237</v>
      </c>
      <c r="E71" s="7">
        <v>720349</v>
      </c>
      <c r="F71" s="7">
        <v>482876</v>
      </c>
      <c r="G71" s="7">
        <f t="shared" si="0"/>
        <v>611792</v>
      </c>
      <c r="H71" s="7">
        <v>43026</v>
      </c>
      <c r="I71" s="7">
        <v>475424</v>
      </c>
      <c r="J71" s="7">
        <v>136368</v>
      </c>
      <c r="K71" s="42">
        <f t="shared" si="1"/>
        <v>28.683448879316149</v>
      </c>
      <c r="L71" s="7"/>
    </row>
    <row r="72" spans="1:12" ht="5.4" customHeight="1" x14ac:dyDescent="0.2">
      <c r="A72" s="24"/>
      <c r="B72" s="41"/>
      <c r="C72" s="7"/>
      <c r="D72" s="46"/>
      <c r="E72" s="7"/>
      <c r="F72" s="7"/>
      <c r="G72" s="7"/>
      <c r="H72" s="7"/>
      <c r="I72" s="7"/>
      <c r="J72" s="7"/>
      <c r="K72" s="42"/>
      <c r="L72" s="7"/>
    </row>
    <row r="73" spans="1:12" ht="10.5" customHeight="1" x14ac:dyDescent="0.2">
      <c r="A73" s="24" t="s">
        <v>71</v>
      </c>
      <c r="B73" s="41">
        <v>161190</v>
      </c>
      <c r="C73" s="7">
        <v>136368</v>
      </c>
      <c r="D73" s="46">
        <v>4.4117935355791298</v>
      </c>
      <c r="E73" s="7">
        <v>711137</v>
      </c>
      <c r="F73" s="7">
        <v>476710</v>
      </c>
      <c r="G73" s="7">
        <f t="shared" si="0"/>
        <v>613078</v>
      </c>
      <c r="H73" s="7">
        <v>40533</v>
      </c>
      <c r="I73" s="7">
        <v>469731</v>
      </c>
      <c r="J73" s="7">
        <v>143347</v>
      </c>
      <c r="K73" s="42">
        <f t="shared" ref="K73:K82" si="2">J73/I73*100</f>
        <v>30.516827716288685</v>
      </c>
      <c r="L73" s="7"/>
    </row>
    <row r="74" spans="1:12" ht="11.1" customHeight="1" x14ac:dyDescent="0.2">
      <c r="A74" s="24" t="s">
        <v>73</v>
      </c>
      <c r="B74" s="41">
        <v>164097</v>
      </c>
      <c r="C74" s="7">
        <v>143347</v>
      </c>
      <c r="D74" s="46">
        <v>4.4785827894477048</v>
      </c>
      <c r="E74" s="7">
        <v>734922</v>
      </c>
      <c r="F74" s="7">
        <v>492120</v>
      </c>
      <c r="G74" s="7">
        <f t="shared" si="0"/>
        <v>635467</v>
      </c>
      <c r="H74" s="7">
        <v>48722</v>
      </c>
      <c r="I74" s="7">
        <v>484632</v>
      </c>
      <c r="J74" s="7">
        <v>150835</v>
      </c>
      <c r="K74" s="42">
        <f t="shared" si="2"/>
        <v>31.123615444295876</v>
      </c>
      <c r="L74" s="7"/>
    </row>
    <row r="75" spans="1:12" ht="11.1" customHeight="1" x14ac:dyDescent="0.2">
      <c r="A75" s="24" t="s">
        <v>75</v>
      </c>
      <c r="B75" s="41">
        <v>163850</v>
      </c>
      <c r="C75" s="7">
        <v>150835</v>
      </c>
      <c r="D75" s="46">
        <v>4.5080866646322857</v>
      </c>
      <c r="E75" s="7">
        <v>738650</v>
      </c>
      <c r="F75" s="7">
        <v>494741</v>
      </c>
      <c r="G75" s="7">
        <f t="shared" si="0"/>
        <v>645576</v>
      </c>
      <c r="H75" s="7">
        <v>48256</v>
      </c>
      <c r="I75" s="7">
        <v>482105</v>
      </c>
      <c r="J75" s="7">
        <v>163471</v>
      </c>
      <c r="K75" s="42">
        <f t="shared" si="2"/>
        <v>33.907758683274395</v>
      </c>
      <c r="L75" s="7"/>
    </row>
    <row r="76" spans="1:12" ht="11.1" customHeight="1" x14ac:dyDescent="0.2">
      <c r="A76" s="24" t="s">
        <v>76</v>
      </c>
      <c r="B76" s="41">
        <v>163302</v>
      </c>
      <c r="C76" s="7">
        <v>163471</v>
      </c>
      <c r="D76" s="46">
        <v>4.554818679501782</v>
      </c>
      <c r="E76" s="7">
        <v>743811</v>
      </c>
      <c r="F76" s="7">
        <v>498207</v>
      </c>
      <c r="G76" s="7">
        <f t="shared" si="0"/>
        <v>661678</v>
      </c>
      <c r="H76" s="7">
        <v>43923</v>
      </c>
      <c r="I76" s="7">
        <v>485261</v>
      </c>
      <c r="J76" s="7">
        <v>176417</v>
      </c>
      <c r="K76" s="42">
        <f t="shared" si="2"/>
        <v>36.355074897838485</v>
      </c>
      <c r="L76" s="7"/>
    </row>
    <row r="77" spans="1:12" ht="11.1" customHeight="1" x14ac:dyDescent="0.2">
      <c r="A77" s="24" t="s">
        <v>77</v>
      </c>
      <c r="B77" s="41">
        <v>161527</v>
      </c>
      <c r="C77" s="7">
        <v>176417</v>
      </c>
      <c r="D77" s="46">
        <v>4.6051062670637108</v>
      </c>
      <c r="E77" s="7">
        <v>743849</v>
      </c>
      <c r="F77" s="7">
        <v>498176</v>
      </c>
      <c r="G77" s="7">
        <f t="shared" si="0"/>
        <v>674593</v>
      </c>
      <c r="H77" s="7">
        <v>45369</v>
      </c>
      <c r="I77" s="7">
        <v>493182</v>
      </c>
      <c r="J77" s="7">
        <v>181411</v>
      </c>
      <c r="K77" s="42">
        <f t="shared" si="2"/>
        <v>36.783783674181137</v>
      </c>
      <c r="L77" s="7"/>
    </row>
    <row r="78" spans="1:12" ht="6.9" customHeight="1" x14ac:dyDescent="0.2">
      <c r="A78" s="24"/>
      <c r="B78" s="41"/>
      <c r="C78" s="7"/>
      <c r="D78" s="46"/>
      <c r="E78" s="7"/>
      <c r="F78" s="7"/>
      <c r="G78" s="7"/>
      <c r="H78" s="7"/>
      <c r="I78" s="7"/>
      <c r="J78" s="7"/>
      <c r="K78" s="42"/>
      <c r="L78" s="7"/>
    </row>
    <row r="79" spans="1:12" ht="11.1" customHeight="1" x14ac:dyDescent="0.2">
      <c r="A79" s="24" t="s">
        <v>80</v>
      </c>
      <c r="B79" s="41">
        <v>165076</v>
      </c>
      <c r="C79" s="7">
        <v>181411</v>
      </c>
      <c r="D79" s="46">
        <v>4.6019772710751408</v>
      </c>
      <c r="E79" s="7">
        <v>759676</v>
      </c>
      <c r="F79" s="7">
        <v>508799</v>
      </c>
      <c r="G79" s="7">
        <f t="shared" si="0"/>
        <v>690210</v>
      </c>
      <c r="H79" s="7">
        <v>52178</v>
      </c>
      <c r="I79" s="7">
        <v>502744</v>
      </c>
      <c r="J79" s="7">
        <v>187466</v>
      </c>
      <c r="K79" s="42">
        <f t="shared" si="2"/>
        <v>37.288560380631097</v>
      </c>
      <c r="L79" s="7"/>
    </row>
    <row r="80" spans="1:12" ht="11.1" customHeight="1" x14ac:dyDescent="0.2">
      <c r="A80" s="31" t="s">
        <v>84</v>
      </c>
      <c r="B80" s="41">
        <v>165657</v>
      </c>
      <c r="C80" s="7">
        <v>187466</v>
      </c>
      <c r="D80" s="46">
        <v>4.6245133015809774</v>
      </c>
      <c r="E80" s="7">
        <v>766083</v>
      </c>
      <c r="F80" s="7">
        <v>513097</v>
      </c>
      <c r="G80" s="7">
        <f t="shared" si="0"/>
        <v>700563</v>
      </c>
      <c r="H80" s="7">
        <v>56100</v>
      </c>
      <c r="I80" s="7">
        <v>517799</v>
      </c>
      <c r="J80" s="7">
        <v>182764</v>
      </c>
      <c r="K80" s="42">
        <f t="shared" si="2"/>
        <v>35.296321545619051</v>
      </c>
      <c r="L80" s="7"/>
    </row>
    <row r="81" spans="1:21" ht="11.1" customHeight="1" x14ac:dyDescent="0.2">
      <c r="A81" s="45" t="s">
        <v>95</v>
      </c>
      <c r="B81" s="41">
        <v>165680</v>
      </c>
      <c r="C81" s="7">
        <v>182764</v>
      </c>
      <c r="D81" s="46">
        <v>4.6391900048285848</v>
      </c>
      <c r="E81" s="7">
        <v>768621</v>
      </c>
      <c r="F81" s="7">
        <v>514573</v>
      </c>
      <c r="G81" s="7">
        <f t="shared" si="0"/>
        <v>697337</v>
      </c>
      <c r="H81" s="7">
        <v>52723</v>
      </c>
      <c r="I81" s="7">
        <v>520158</v>
      </c>
      <c r="J81" s="7">
        <v>177179</v>
      </c>
      <c r="K81" s="42">
        <f t="shared" si="2"/>
        <v>34.062534845181659</v>
      </c>
      <c r="L81" s="7"/>
    </row>
    <row r="82" spans="1:21" ht="11.1" customHeight="1" x14ac:dyDescent="0.2">
      <c r="A82" s="47" t="s">
        <v>94</v>
      </c>
      <c r="B82" s="43">
        <v>166175</v>
      </c>
      <c r="C82" s="8">
        <v>177179</v>
      </c>
      <c r="D82" s="9">
        <v>4.632249134948097</v>
      </c>
      <c r="E82" s="8">
        <v>769764</v>
      </c>
      <c r="F82" s="8">
        <v>515388</v>
      </c>
      <c r="G82" s="8">
        <f t="shared" si="0"/>
        <v>692567</v>
      </c>
      <c r="H82" s="8">
        <v>53338</v>
      </c>
      <c r="I82" s="8">
        <v>522865</v>
      </c>
      <c r="J82" s="8">
        <v>169702</v>
      </c>
      <c r="K82" s="44">
        <f t="shared" si="2"/>
        <v>32.456178937201763</v>
      </c>
      <c r="L82" s="7"/>
    </row>
    <row r="83" spans="1:21" s="2" customFormat="1" ht="10.199999999999999" x14ac:dyDescent="0.2">
      <c r="A83" s="5" t="s">
        <v>92</v>
      </c>
      <c r="B83" s="1"/>
      <c r="C83" s="1"/>
      <c r="D83" s="3"/>
      <c r="E83" s="1"/>
      <c r="F83" s="1"/>
      <c r="G83" s="1"/>
      <c r="H83" s="1"/>
      <c r="I83" s="1"/>
      <c r="J83" s="1"/>
      <c r="K83" s="1"/>
      <c r="L83" s="1"/>
    </row>
    <row r="84" spans="1:21" s="2" customFormat="1" ht="11.1" customHeight="1" x14ac:dyDescent="0.2">
      <c r="A84" s="5" t="s">
        <v>86</v>
      </c>
      <c r="B84" s="1"/>
      <c r="C84" s="1"/>
      <c r="D84" s="3"/>
      <c r="E84" s="1"/>
      <c r="F84" s="1"/>
      <c r="G84" s="1"/>
      <c r="H84" s="1"/>
      <c r="I84" s="1"/>
      <c r="J84" s="1"/>
      <c r="K84" s="1"/>
      <c r="L84" s="1"/>
    </row>
    <row r="85" spans="1:21" s="2" customFormat="1" ht="11.1" customHeight="1" x14ac:dyDescent="0.2">
      <c r="A85" s="5" t="s">
        <v>81</v>
      </c>
      <c r="B85" s="1"/>
      <c r="C85" s="1"/>
      <c r="D85" s="3"/>
      <c r="E85" s="1"/>
      <c r="F85" s="1"/>
      <c r="G85" s="1"/>
      <c r="H85" s="1"/>
      <c r="I85" s="1"/>
      <c r="J85" s="1"/>
      <c r="K85" s="1"/>
      <c r="L85" s="1"/>
    </row>
    <row r="86" spans="1:21" s="2" customFormat="1" ht="11.1" customHeight="1" x14ac:dyDescent="0.2">
      <c r="A86" s="4" t="s">
        <v>72</v>
      </c>
      <c r="B86" s="1"/>
      <c r="C86" s="1"/>
      <c r="D86" s="3"/>
      <c r="E86" s="1"/>
      <c r="F86" s="1"/>
      <c r="G86" s="1"/>
      <c r="H86" s="1"/>
      <c r="I86" s="1"/>
      <c r="J86" s="1"/>
      <c r="K86" s="1"/>
      <c r="L86" s="1"/>
    </row>
    <row r="87" spans="1:21" s="2" customFormat="1" ht="11.1" customHeight="1" x14ac:dyDescent="0.2">
      <c r="A87" s="4" t="s">
        <v>90</v>
      </c>
      <c r="B87" s="1"/>
      <c r="C87" s="1"/>
      <c r="D87" s="3"/>
      <c r="E87" s="1"/>
      <c r="F87" s="1"/>
      <c r="G87" s="1"/>
      <c r="H87" s="1"/>
      <c r="I87" s="1"/>
      <c r="J87" s="1"/>
      <c r="K87" s="1"/>
      <c r="L87" s="1"/>
    </row>
    <row r="88" spans="1:21" s="2" customFormat="1" ht="11.1" customHeight="1" x14ac:dyDescent="0.2">
      <c r="A88" s="5" t="s">
        <v>91</v>
      </c>
      <c r="B88" s="1"/>
      <c r="C88" s="1"/>
      <c r="D88" s="3"/>
      <c r="E88" s="1"/>
      <c r="F88" s="1"/>
      <c r="G88" s="1"/>
      <c r="H88" s="1"/>
      <c r="I88" s="1"/>
      <c r="J88" s="1"/>
      <c r="K88" s="1"/>
      <c r="L88" s="1"/>
    </row>
    <row r="89" spans="1:21" s="2" customFormat="1" ht="11.1" customHeight="1" x14ac:dyDescent="0.2">
      <c r="A89" s="4" t="s">
        <v>83</v>
      </c>
      <c r="B89" s="1"/>
      <c r="C89" s="1"/>
      <c r="D89" s="3"/>
      <c r="E89" s="1"/>
      <c r="F89" s="1"/>
      <c r="G89" s="1"/>
      <c r="H89" s="1"/>
      <c r="I89" s="1"/>
      <c r="J89" s="1"/>
      <c r="K89" s="1"/>
      <c r="L89" s="1"/>
    </row>
    <row r="90" spans="1:21" s="2" customFormat="1" ht="10.199999999999999" x14ac:dyDescent="0.2">
      <c r="A90" s="4" t="s">
        <v>96</v>
      </c>
      <c r="B90" s="1"/>
      <c r="C90" s="1"/>
      <c r="D90" s="3"/>
      <c r="E90" s="1"/>
      <c r="F90" s="1"/>
      <c r="G90" s="1"/>
      <c r="H90" s="1"/>
      <c r="I90" s="1"/>
      <c r="J90" s="1"/>
      <c r="K90" s="1"/>
      <c r="L90" s="1"/>
    </row>
    <row r="91" spans="1:21" s="2" customFormat="1" ht="11.25" customHeight="1" x14ac:dyDescent="0.2">
      <c r="A91" s="27" t="s">
        <v>82</v>
      </c>
      <c r="B91" s="28"/>
      <c r="C91" s="28"/>
      <c r="D91" s="28"/>
      <c r="E91" s="28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30"/>
      <c r="U91" s="30"/>
    </row>
    <row r="92" spans="1:21" x14ac:dyDescent="0.2">
      <c r="A92" s="4"/>
      <c r="L92" s="1"/>
    </row>
    <row r="93" spans="1:21" x14ac:dyDescent="0.2">
      <c r="L93" s="1"/>
    </row>
    <row r="94" spans="1:21" x14ac:dyDescent="0.2">
      <c r="L94" s="1"/>
    </row>
    <row r="95" spans="1:21" x14ac:dyDescent="0.2">
      <c r="L95" s="1"/>
    </row>
    <row r="96" spans="1:21" x14ac:dyDescent="0.2">
      <c r="A96" s="4"/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</sheetData>
  <phoneticPr fontId="2" type="noConversion"/>
  <pageMargins left="0.66700000000000004" right="0.66700000000000004" top="0.5" bottom="0.5" header="0" footer="0"/>
  <pageSetup scale="78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Table23</vt:lpstr>
      <vt:lpstr>Table23!Print_Area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 rice supply and utilization</dc:title>
  <dc:subject>Agricultural economics</dc:subject>
  <dc:creator>Nathan Childs</dc:creator>
  <cp:keywords>global production, supply, exports, use stocks</cp:keywords>
  <cp:lastModifiedBy>LeBeau, Bonnie - REE-ERS</cp:lastModifiedBy>
  <cp:lastPrinted>2024-03-21T14:26:38Z</cp:lastPrinted>
  <dcterms:created xsi:type="dcterms:W3CDTF">1999-07-27T15:15:39Z</dcterms:created>
  <dcterms:modified xsi:type="dcterms:W3CDTF">2024-03-28T15:31:55Z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