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Yearbooks/Oilyrbook_2024/"/>
    </mc:Choice>
  </mc:AlternateContent>
  <xr:revisionPtr revIDLastSave="28" documentId="13_ncr:1_{3C1BAB67-E8DB-4886-8C31-AC60F7C9A9FA}" xr6:coauthVersionLast="47" xr6:coauthVersionMax="47" xr10:uidLastSave="{53C77641-B184-488A-961B-B0ED21946D3D}"/>
  <bookViews>
    <workbookView xWindow="-108" yWindow="-108" windowWidth="23256" windowHeight="12576" tabRatio="598" xr2:uid="{00000000-000D-0000-FFFF-FFFF00000000}"/>
  </bookViews>
  <sheets>
    <sheet name="Contents" sheetId="107" r:id="rId1"/>
    <sheet name="tab37" sheetId="108" r:id="rId2"/>
    <sheet name="tab38" sheetId="109" r:id="rId3"/>
    <sheet name="tab39" sheetId="110" r:id="rId4"/>
    <sheet name="tab40" sheetId="111" r:id="rId5"/>
    <sheet name="tab41" sheetId="112" r:id="rId6"/>
    <sheet name="tab42" sheetId="113" r:id="rId7"/>
    <sheet name="tab43" sheetId="114" r:id="rId8"/>
  </sheets>
  <definedNames>
    <definedName name="_xlnm.Print_Area" localSheetId="1">'tab37'!$A$7:$M$72</definedName>
    <definedName name="_xlnm.Print_Area" localSheetId="2">'tab38'!$B$4:$G$33</definedName>
    <definedName name="_xlnm.Print_Area" localSheetId="3">'tab39'!$B$4:$G$33</definedName>
    <definedName name="_xlnm.Print_Area" localSheetId="4">'tab40'!$B$4:$G$34</definedName>
    <definedName name="_xlnm.Print_Area" localSheetId="5">'tab41'!$B$6:$G$52</definedName>
    <definedName name="_xlnm.Print_Area" localSheetId="6">'tab42'!$B$5:$G$62</definedName>
    <definedName name="_xlnm.Print_Area" localSheetId="7">'tab43'!$B$5:$G$57</definedName>
    <definedName name="_xlnm.Print_Titles" localSheetId="1">'tab37'!$1:$6</definedName>
    <definedName name="_xlnm.Print_Titles" localSheetId="2">'tab38'!$A:$G,'tab38'!$1:$2</definedName>
    <definedName name="_xlnm.Print_Titles" localSheetId="3">'tab39'!$A:$A,'tab39'!$1:$2</definedName>
    <definedName name="_xlnm.Print_Titles" localSheetId="4">'tab40'!$A:$A,'tab40'!$1:$2</definedName>
    <definedName name="_xlnm.Print_Titles" localSheetId="5">'tab41'!$A:$A,'tab41'!$1:$4</definedName>
    <definedName name="_xlnm.Print_Titles" localSheetId="6">'tab42'!$A:$A,'tab42'!$1:$4</definedName>
    <definedName name="_xlnm.Print_Titles" localSheetId="7">'tab43'!$A:$A,'tab43'!$1:$4</definedName>
    <definedName name="WASDE_Updated" localSheetId="0">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4" i="114" l="1"/>
  <c r="J54" i="114"/>
  <c r="I54" i="114"/>
  <c r="H54" i="114"/>
  <c r="G54" i="114"/>
  <c r="F54" i="114"/>
  <c r="E54" i="114"/>
  <c r="D54" i="114"/>
  <c r="C54" i="114"/>
  <c r="B54" i="114"/>
  <c r="K44" i="114"/>
  <c r="J44" i="114"/>
  <c r="I44" i="114"/>
  <c r="H44" i="114"/>
  <c r="G44" i="114"/>
  <c r="F44" i="114"/>
  <c r="E44" i="114"/>
  <c r="D44" i="114"/>
  <c r="C44" i="114"/>
  <c r="B44" i="114"/>
  <c r="K34" i="114"/>
  <c r="J34" i="114"/>
  <c r="I34" i="114"/>
  <c r="H34" i="114"/>
  <c r="G34" i="114"/>
  <c r="F34" i="114"/>
  <c r="E34" i="114"/>
  <c r="D34" i="114"/>
  <c r="C34" i="114"/>
  <c r="B34" i="114"/>
  <c r="K24" i="114"/>
  <c r="J24" i="114"/>
  <c r="I24" i="114"/>
  <c r="H24" i="114"/>
  <c r="G24" i="114"/>
  <c r="F24" i="114"/>
  <c r="E24" i="114"/>
  <c r="D24" i="114"/>
  <c r="C24" i="114"/>
  <c r="B24" i="114"/>
  <c r="K14" i="114"/>
  <c r="J14" i="114"/>
  <c r="I14" i="114"/>
  <c r="H14" i="114"/>
  <c r="G14" i="114"/>
  <c r="F14" i="114"/>
  <c r="E14" i="114"/>
  <c r="D14" i="114"/>
  <c r="C14" i="114"/>
  <c r="B14" i="114"/>
  <c r="K59" i="113"/>
  <c r="J59" i="113"/>
  <c r="I59" i="113"/>
  <c r="H59" i="113"/>
  <c r="G59" i="113"/>
  <c r="F59" i="113"/>
  <c r="E59" i="113"/>
  <c r="D59" i="113"/>
  <c r="C59" i="113"/>
  <c r="B59" i="113"/>
  <c r="K48" i="113"/>
  <c r="J48" i="113"/>
  <c r="I48" i="113"/>
  <c r="H48" i="113"/>
  <c r="G48" i="113"/>
  <c r="F48" i="113"/>
  <c r="E48" i="113"/>
  <c r="D48" i="113"/>
  <c r="C48" i="113"/>
  <c r="B48" i="113"/>
  <c r="K37" i="113"/>
  <c r="J37" i="113"/>
  <c r="I37" i="113"/>
  <c r="H37" i="113"/>
  <c r="G37" i="113"/>
  <c r="F37" i="113"/>
  <c r="E37" i="113"/>
  <c r="D37" i="113"/>
  <c r="C37" i="113"/>
  <c r="B37" i="113"/>
  <c r="K26" i="113"/>
  <c r="J26" i="113"/>
  <c r="I26" i="113"/>
  <c r="H26" i="113"/>
  <c r="G26" i="113"/>
  <c r="F26" i="113"/>
  <c r="E26" i="113"/>
  <c r="D26" i="113"/>
  <c r="C26" i="113"/>
  <c r="B26" i="113"/>
  <c r="K15" i="113"/>
  <c r="J15" i="113"/>
  <c r="I15" i="113"/>
  <c r="H15" i="113"/>
  <c r="G15" i="113"/>
  <c r="F15" i="113"/>
  <c r="E15" i="113"/>
  <c r="D15" i="113"/>
  <c r="C15" i="113"/>
  <c r="B15" i="113"/>
  <c r="K49" i="112"/>
  <c r="J49" i="112"/>
  <c r="I49" i="112"/>
  <c r="H49" i="112"/>
  <c r="G49" i="112"/>
  <c r="F49" i="112"/>
  <c r="E49" i="112"/>
  <c r="D49" i="112"/>
  <c r="C49" i="112"/>
  <c r="B49" i="112"/>
  <c r="K40" i="112"/>
  <c r="J40" i="112"/>
  <c r="I40" i="112"/>
  <c r="H40" i="112"/>
  <c r="G40" i="112"/>
  <c r="F40" i="112"/>
  <c r="E40" i="112"/>
  <c r="D40" i="112"/>
  <c r="C40" i="112"/>
  <c r="B40" i="112"/>
  <c r="K31" i="112"/>
  <c r="J31" i="112"/>
  <c r="I31" i="112"/>
  <c r="H31" i="112"/>
  <c r="G31" i="112"/>
  <c r="F31" i="112"/>
  <c r="E31" i="112"/>
  <c r="D31" i="112"/>
  <c r="C31" i="112"/>
  <c r="B31" i="112"/>
  <c r="K22" i="112"/>
  <c r="J22" i="112"/>
  <c r="I22" i="112"/>
  <c r="H22" i="112"/>
  <c r="G22" i="112"/>
  <c r="F22" i="112"/>
  <c r="E22" i="112"/>
  <c r="D22" i="112"/>
  <c r="C22" i="112"/>
  <c r="B22" i="112"/>
  <c r="K13" i="112"/>
  <c r="J13" i="112"/>
  <c r="I13" i="112"/>
  <c r="H13" i="112"/>
  <c r="G13" i="112"/>
  <c r="F13" i="112"/>
  <c r="E13" i="112"/>
  <c r="D13" i="112"/>
  <c r="C13" i="112"/>
  <c r="B13" i="112"/>
  <c r="K29" i="111"/>
  <c r="J29" i="111"/>
  <c r="I29" i="111"/>
  <c r="H29" i="111"/>
  <c r="G29" i="111"/>
  <c r="F29" i="111"/>
  <c r="E29" i="111"/>
  <c r="D29" i="111"/>
  <c r="C29" i="111"/>
  <c r="B29" i="111"/>
  <c r="K29" i="110"/>
  <c r="J29" i="110"/>
  <c r="I29" i="110"/>
  <c r="H29" i="110"/>
  <c r="G29" i="110"/>
  <c r="F29" i="110"/>
  <c r="E29" i="110"/>
  <c r="D29" i="110"/>
  <c r="C29" i="110"/>
  <c r="B29" i="110"/>
  <c r="K29" i="109"/>
  <c r="J29" i="109"/>
  <c r="I29" i="109"/>
  <c r="H29" i="109"/>
  <c r="G29" i="109"/>
  <c r="F29" i="109"/>
  <c r="E29" i="109"/>
  <c r="D29" i="109"/>
  <c r="C29" i="109"/>
  <c r="B29" i="109"/>
</calcChain>
</file>

<file path=xl/sharedStrings.xml><?xml version="1.0" encoding="utf-8"?>
<sst xmlns="http://schemas.openxmlformats.org/spreadsheetml/2006/main" count="493" uniqueCount="164">
  <si>
    <t>Oil Crops Data: Yearbook Tables</t>
  </si>
  <si>
    <t>Table 38—U.S. soybean exports by selected destinations (1,000 metric tons)</t>
  </si>
  <si>
    <t>Table 39—U.S. soybean meal exports by selected destinations (1,000 metric tons)</t>
  </si>
  <si>
    <t>Table 40—U.S. soybean oil exports by selected destinations (1,000 metric tons)</t>
  </si>
  <si>
    <r>
      <t>Updates of these data and data covering more years and countries can be found in USDA, Economic Research Service, Data Products,</t>
    </r>
    <r>
      <rPr>
        <i/>
        <sz val="8"/>
        <rFont val="Helvetica"/>
      </rPr>
      <t xml:space="preserve"> Oil Crops Yearbook</t>
    </r>
    <r>
      <rPr>
        <sz val="8"/>
        <rFont val="Helvetica"/>
      </rPr>
      <t>.</t>
    </r>
  </si>
  <si>
    <t>Exports and imports—annual</t>
  </si>
  <si>
    <t>World production, supply, and disappearance—annual</t>
  </si>
  <si>
    <t>Table 37—Supply and use: U.S. soybeans, soybean meal, and soybean oil, major foreign exporters, importers, and world, 2019/20–2023/24</t>
  </si>
  <si>
    <t>Table 41—World oilseed supply and distribution, 2014/15–2023/24</t>
  </si>
  <si>
    <t>Table 42—World vegetable oils supply and distribution, 2014/15–2023/24</t>
  </si>
  <si>
    <t>Table 43—World protein meal supply and distribution, 2014/15–2023/24</t>
  </si>
  <si>
    <t>Contact: Maria Bukowski and Bryn Swearingen, USDA, Economic Research Service, Market and Trade Economics Division.</t>
  </si>
  <si>
    <t>Last updated: March 25, 2024.</t>
  </si>
  <si>
    <t>Table 37—Supply and use: U.S. soybeans, soybean meal, and soybean oil, major foreign exporters, importers, and world, 2020/21–2023/24 1/</t>
  </si>
  <si>
    <t xml:space="preserve">   World less United States</t>
  </si>
  <si>
    <t>United</t>
  </si>
  <si>
    <t>Major</t>
  </si>
  <si>
    <t>Total</t>
  </si>
  <si>
    <t>World</t>
  </si>
  <si>
    <t>States</t>
  </si>
  <si>
    <t>exporters</t>
  </si>
  <si>
    <t>importers</t>
  </si>
  <si>
    <t>foreign</t>
  </si>
  <si>
    <t>4/</t>
  </si>
  <si>
    <t>2/</t>
  </si>
  <si>
    <t>3/</t>
  </si>
  <si>
    <t>Million metric tons</t>
  </si>
  <si>
    <t>2020/21</t>
  </si>
  <si>
    <t>2022/23 5/</t>
  </si>
  <si>
    <t>Soybeans--</t>
  </si>
  <si>
    <t xml:space="preserve"> Supply--</t>
  </si>
  <si>
    <t xml:space="preserve"> Beginning stocks</t>
  </si>
  <si>
    <t xml:space="preserve"> Production</t>
  </si>
  <si>
    <t xml:space="preserve"> Imports</t>
  </si>
  <si>
    <t xml:space="preserve"> Use--</t>
  </si>
  <si>
    <t xml:space="preserve"> Crush</t>
  </si>
  <si>
    <t xml:space="preserve"> Total domestic</t>
  </si>
  <si>
    <t xml:space="preserve"> Exports</t>
  </si>
  <si>
    <t xml:space="preserve"> Ending stocks</t>
  </si>
  <si>
    <t>Soybean meal--</t>
  </si>
  <si>
    <t xml:space="preserve"> Domestic</t>
  </si>
  <si>
    <t>Soybean oil--</t>
  </si>
  <si>
    <t>2021/22 5/</t>
  </si>
  <si>
    <t>2023/24 6/</t>
  </si>
  <si>
    <t>1/ Data based on local marketing years except for Argentina and Brazil, which are adjusted to an October–September year. 2/ Major exporters include Brazil, Argentina,</t>
  </si>
  <si>
    <t>Paraguay, and Uruguay for soybeans; Argentina, Brazil, and India for soybean meal; Argentina, Brazil, Paraguay and the European Union (EU) for soybean oil. 3/ EU, China, Japan,</t>
  </si>
  <si>
    <t>Mexico, and Southeast Asia for soybeans; European Union, Mexico, Southeast Asia, and Japan for soybean meal; China, India, Bangladesh, and North Africa for soybean oil.</t>
  </si>
  <si>
    <t xml:space="preserve">4/ World imports and exports will not balance because of differences in local marketing years and time lags between reported exports and imports. </t>
  </si>
  <si>
    <t>Therefore, world supply may not equal world use.</t>
  </si>
  <si>
    <t>5/ Estimated. 6/ Projected.</t>
  </si>
  <si>
    <r>
      <t xml:space="preserve">Source: USDA, Economic Research Service using data from USDA, World Agricultural Outlook Board, </t>
    </r>
    <r>
      <rPr>
        <i/>
        <sz val="8"/>
        <rFont val="Helvetica"/>
      </rPr>
      <t>World Agricultural Supply and Demand Estimates</t>
    </r>
    <r>
      <rPr>
        <sz val="8"/>
        <rFont val="Helvetica"/>
        <family val="2"/>
      </rPr>
      <t>.</t>
    </r>
  </si>
  <si>
    <t>Last updated: 03/25/2024.</t>
  </si>
  <si>
    <t>Table 38—U.S. soybean exports by selected destinations, 2013/14–2022/23</t>
  </si>
  <si>
    <t>Country/region 1/</t>
  </si>
  <si>
    <t>2013/14</t>
  </si>
  <si>
    <t>2014/15</t>
  </si>
  <si>
    <t>2015/16</t>
  </si>
  <si>
    <t>2016/17</t>
  </si>
  <si>
    <t>2017/18</t>
  </si>
  <si>
    <t>2018/19</t>
  </si>
  <si>
    <t>2019/20</t>
  </si>
  <si>
    <t>2021/22</t>
  </si>
  <si>
    <t>2022/23 2/</t>
  </si>
  <si>
    <t>Thousand metric tons</t>
  </si>
  <si>
    <t>China</t>
  </si>
  <si>
    <t>Mexico</t>
  </si>
  <si>
    <t>Germany</t>
  </si>
  <si>
    <t>Japan</t>
  </si>
  <si>
    <t>Indonesia</t>
  </si>
  <si>
    <t>Taiwan</t>
  </si>
  <si>
    <t>Italy</t>
  </si>
  <si>
    <t>Egypt</t>
  </si>
  <si>
    <t>Netherlands</t>
  </si>
  <si>
    <t>South Korea</t>
  </si>
  <si>
    <t>Spain</t>
  </si>
  <si>
    <t>Vietnam</t>
  </si>
  <si>
    <t>Thailand</t>
  </si>
  <si>
    <t>Canada</t>
  </si>
  <si>
    <t>Colombia</t>
  </si>
  <si>
    <t>Algeria</t>
  </si>
  <si>
    <t>Malaysia</t>
  </si>
  <si>
    <t>Bangladesh</t>
  </si>
  <si>
    <t>Costa Rica</t>
  </si>
  <si>
    <t>Pakistan</t>
  </si>
  <si>
    <t>Tunisia</t>
  </si>
  <si>
    <t>United Kingdom</t>
  </si>
  <si>
    <t>Turkey</t>
  </si>
  <si>
    <t>Portugal</t>
  </si>
  <si>
    <t>Saudi Arabia</t>
  </si>
  <si>
    <t>All other countries</t>
  </si>
  <si>
    <t>1/ Market year is September–August. 2/ Estimate.</t>
  </si>
  <si>
    <r>
      <t xml:space="preserve">Source: USDA, Economic Research Service using U.S. Department of Commerce, Bureau of the Census, </t>
    </r>
    <r>
      <rPr>
        <i/>
        <sz val="8"/>
        <color theme="1"/>
        <rFont val="Helvetica"/>
      </rPr>
      <t>Foreign Trade</t>
    </r>
    <r>
      <rPr>
        <sz val="8"/>
        <color theme="1"/>
        <rFont val="Helvetica"/>
        <family val="2"/>
      </rPr>
      <t xml:space="preserve"> </t>
    </r>
    <r>
      <rPr>
        <i/>
        <sz val="8"/>
        <color theme="1"/>
        <rFont val="Helvetica"/>
      </rPr>
      <t>Statistics.</t>
    </r>
  </si>
  <si>
    <t>Table 39—U.S. soybean meal exports by selected destinations, 2013/14–2022/23</t>
  </si>
  <si>
    <t>Philippines</t>
  </si>
  <si>
    <t>Ecuador</t>
  </si>
  <si>
    <t>Venezuela</t>
  </si>
  <si>
    <t>Guatemala</t>
  </si>
  <si>
    <t>Dominican Republic</t>
  </si>
  <si>
    <t>Morocco</t>
  </si>
  <si>
    <t>Honduras</t>
  </si>
  <si>
    <t>Ireland</t>
  </si>
  <si>
    <t>El Salvador</t>
  </si>
  <si>
    <t>Panama</t>
  </si>
  <si>
    <t>Sri Lanka</t>
  </si>
  <si>
    <t>Poland</t>
  </si>
  <si>
    <t>Chile</t>
  </si>
  <si>
    <t>Nicaragua</t>
  </si>
  <si>
    <t>Burma</t>
  </si>
  <si>
    <t>Jamaica</t>
  </si>
  <si>
    <t>Denmark</t>
  </si>
  <si>
    <t>1/ Market year is October–September. 2/ Estimate.</t>
  </si>
  <si>
    <r>
      <t xml:space="preserve">Source: USDA, Economic Research Service using U.S. Department of Commerce, Bureau of the Census, </t>
    </r>
    <r>
      <rPr>
        <i/>
        <sz val="8"/>
        <color theme="1"/>
        <rFont val="Helvetica"/>
      </rPr>
      <t>Foreign Trade Statistics.</t>
    </r>
  </si>
  <si>
    <t>Table 40—U.S. soybean oil exports by selected destinations, 2013/14–2022/23</t>
  </si>
  <si>
    <t>Kuwait</t>
  </si>
  <si>
    <t>United Arab Emirates</t>
  </si>
  <si>
    <t>The Bahamas</t>
  </si>
  <si>
    <t>Jordan</t>
  </si>
  <si>
    <t>Qatar</t>
  </si>
  <si>
    <t>Netherlands Antilles 3/</t>
  </si>
  <si>
    <t>Trinidad and Tobago</t>
  </si>
  <si>
    <t>Leeward-Windward Islands 4/</t>
  </si>
  <si>
    <t>Lebanon</t>
  </si>
  <si>
    <t>Bahrain</t>
  </si>
  <si>
    <t>Zimbabwe</t>
  </si>
  <si>
    <t>1/ Market year is October–September. 2/ Estimate. 3/ Netherlands Antilles includes Aruba, Sint Maarten, and Curacao.</t>
  </si>
  <si>
    <t>4/ Leeward-Windward Islands includes St. Kitts and Nevis, Grenada, Saint Lucia, Antiqua and Barbuda, Anguilla, Montserrat, Saint Vincent and the Grenadines, and British Virgin Islands.</t>
  </si>
  <si>
    <r>
      <t xml:space="preserve">Source: USDA, Economic Research Service using U.S. Department of Commerce, Bureau of the Census, </t>
    </r>
    <r>
      <rPr>
        <i/>
        <sz val="8"/>
        <color theme="1"/>
        <rFont val="Helvetica"/>
      </rPr>
      <t>Foreign Trade Statistics</t>
    </r>
    <r>
      <rPr>
        <sz val="8"/>
        <color theme="1"/>
        <rFont val="Helvetica"/>
      </rPr>
      <t xml:space="preserve"> data</t>
    </r>
    <r>
      <rPr>
        <i/>
        <sz val="8"/>
        <color theme="1"/>
        <rFont val="Helvetica"/>
      </rPr>
      <t>.</t>
    </r>
  </si>
  <si>
    <t>Item</t>
  </si>
  <si>
    <t xml:space="preserve">2014/15 </t>
  </si>
  <si>
    <t xml:space="preserve">2016/17 </t>
  </si>
  <si>
    <t>2022/23 1/</t>
  </si>
  <si>
    <t>2023/24 2/</t>
  </si>
  <si>
    <t>Production</t>
  </si>
  <si>
    <t xml:space="preserve"> Copra</t>
  </si>
  <si>
    <t xml:space="preserve"> Cottonseed</t>
  </si>
  <si>
    <t xml:space="preserve"> Palm kernel</t>
  </si>
  <si>
    <t xml:space="preserve"> Peanuts</t>
  </si>
  <si>
    <t xml:space="preserve"> Rapeseed</t>
  </si>
  <si>
    <t xml:space="preserve"> Soybeans</t>
  </si>
  <si>
    <t xml:space="preserve"> Sunflowerseed</t>
  </si>
  <si>
    <t>Imports</t>
  </si>
  <si>
    <t>Exports</t>
  </si>
  <si>
    <t>Crush</t>
  </si>
  <si>
    <t>Ending stocks</t>
  </si>
  <si>
    <t>1/ Estimate. 2/ Forecast.</t>
  </si>
  <si>
    <r>
      <t>Source: USDA, Economic Research Service using data from USDA, Foreign Agricultural Service,</t>
    </r>
    <r>
      <rPr>
        <i/>
        <sz val="8"/>
        <rFont val="Helvetica"/>
      </rPr>
      <t xml:space="preserve"> Production, Supply and Distribution </t>
    </r>
    <r>
      <rPr>
        <sz val="8"/>
        <rFont val="Helvetica"/>
      </rPr>
      <t>database</t>
    </r>
    <r>
      <rPr>
        <sz val="8"/>
        <rFont val="Helvetica"/>
        <family val="2"/>
      </rPr>
      <t>.</t>
    </r>
  </si>
  <si>
    <t xml:space="preserve"> Coconut oil</t>
  </si>
  <si>
    <t xml:space="preserve"> Cottonseed oil</t>
  </si>
  <si>
    <t xml:space="preserve"> Olive oil</t>
  </si>
  <si>
    <t xml:space="preserve"> Palm oil</t>
  </si>
  <si>
    <t xml:space="preserve"> Palm kernel oil</t>
  </si>
  <si>
    <t xml:space="preserve"> Peanut oil</t>
  </si>
  <si>
    <t xml:space="preserve"> Rapeseed oil</t>
  </si>
  <si>
    <t xml:space="preserve"> Soybean oil</t>
  </si>
  <si>
    <t xml:space="preserve"> Sunflowerseed oil</t>
  </si>
  <si>
    <t>Consumption</t>
  </si>
  <si>
    <t xml:space="preserve"> Copra meal</t>
  </si>
  <si>
    <t xml:space="preserve"> Cottonseed meal</t>
  </si>
  <si>
    <t xml:space="preserve"> Fish meal</t>
  </si>
  <si>
    <t xml:space="preserve"> Palm kernel meal</t>
  </si>
  <si>
    <t xml:space="preserve"> Peanut meal</t>
  </si>
  <si>
    <t xml:space="preserve"> Rapeseed meal</t>
  </si>
  <si>
    <t xml:space="preserve"> Soybean meal</t>
  </si>
  <si>
    <t xml:space="preserve"> Sunflowerseed meal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</si>
</sst>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0_)"/>
    <numFmt numFmtId="165" formatCode="#,##0.00___)"/>
    <numFmt numFmtId="166" formatCode="#,##0.00000___)"/>
    <numFmt numFmtId="167" formatCode="#,##0.000___)"/>
    <numFmt numFmtId="168" formatCode="#,##0.00000000000000000"/>
    <numFmt numFmtId="169" formatCode="#,##0.000"/>
    <numFmt numFmtId="170" formatCode="#,##0___________________)"/>
    <numFmt numFmtId="171" formatCode="#,##0_____)"/>
    <numFmt numFmtId="172" formatCode="#,##0.00_____)"/>
  </numFmts>
  <fonts count="45" x14ac:knownFonts="1">
    <font>
      <sz val="8"/>
      <name val="Helvetic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Helvetica"/>
    </font>
    <font>
      <sz val="8"/>
      <name val="Helvetica"/>
      <family val="2"/>
    </font>
    <font>
      <u/>
      <sz val="8"/>
      <color indexed="12"/>
      <name val="Helvetica"/>
      <family val="2"/>
    </font>
    <font>
      <i/>
      <sz val="8"/>
      <name val="Helvetica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sz val="10"/>
      <name val="Helvetica"/>
    </font>
    <font>
      <b/>
      <sz val="14"/>
      <name val="Helvetica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u/>
      <sz val="10.45"/>
      <color indexed="12"/>
      <name val="Arial"/>
      <family val="2"/>
    </font>
    <font>
      <sz val="10"/>
      <name val="Courier"/>
    </font>
    <font>
      <u/>
      <sz val="10"/>
      <color indexed="12"/>
      <name val="Courier"/>
      <family val="3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Helvetica"/>
    </font>
    <font>
      <u/>
      <sz val="8"/>
      <color rgb="FF0000E1"/>
      <name val="Helvetica"/>
      <family val="2"/>
    </font>
    <font>
      <sz val="8"/>
      <color theme="1"/>
      <name val="Helvetica"/>
      <family val="2"/>
    </font>
    <font>
      <b/>
      <sz val="8"/>
      <name val="Helvetica"/>
    </font>
    <font>
      <b/>
      <sz val="8"/>
      <color theme="1"/>
      <name val="Helvetica"/>
    </font>
    <font>
      <sz val="8"/>
      <color theme="1"/>
      <name val="Helvetica"/>
    </font>
    <font>
      <sz val="8"/>
      <color rgb="FFFF0000"/>
      <name val="Helvetica"/>
    </font>
    <font>
      <sz val="11"/>
      <color theme="1"/>
      <name val="Calibri"/>
      <family val="2"/>
    </font>
    <font>
      <i/>
      <sz val="8"/>
      <color theme="1"/>
      <name val="Helvetica"/>
    </font>
    <font>
      <i/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7" fillId="0" borderId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4" applyNumberFormat="0" applyAlignment="0" applyProtection="0"/>
    <xf numFmtId="0" fontId="21" fillId="6" borderId="5" applyNumberFormat="0" applyAlignment="0" applyProtection="0"/>
    <xf numFmtId="0" fontId="22" fillId="6" borderId="4" applyNumberFormat="0" applyAlignment="0" applyProtection="0"/>
    <xf numFmtId="0" fontId="23" fillId="0" borderId="6" applyNumberFormat="0" applyFill="0" applyAlignment="0" applyProtection="0"/>
    <xf numFmtId="0" fontId="24" fillId="7" borderId="7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8" fillId="32" borderId="0" applyNumberFormat="0" applyBorder="0" applyAlignment="0" applyProtection="0"/>
    <xf numFmtId="164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37" fontId="31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8" borderId="8" applyNumberFormat="0" applyFont="0" applyAlignment="0" applyProtection="0"/>
    <xf numFmtId="0" fontId="33" fillId="0" borderId="0"/>
    <xf numFmtId="43" fontId="7" fillId="0" borderId="0" applyFont="0" applyFill="0" applyBorder="0" applyAlignment="0" applyProtection="0"/>
    <xf numFmtId="0" fontId="34" fillId="0" borderId="0"/>
    <xf numFmtId="43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7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7" fillId="0" borderId="0" xfId="4" applyAlignment="1">
      <alignment vertical="top" wrapText="1"/>
    </xf>
    <xf numFmtId="0" fontId="7" fillId="0" borderId="0" xfId="4"/>
    <xf numFmtId="0" fontId="9" fillId="0" borderId="0" xfId="2" applyFont="1" applyAlignment="1" applyProtection="1"/>
    <xf numFmtId="0" fontId="10" fillId="0" borderId="0" xfId="4" applyFont="1"/>
    <xf numFmtId="0" fontId="7" fillId="0" borderId="0" xfId="4" applyAlignment="1">
      <alignment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5" fillId="0" borderId="0" xfId="1" applyAlignment="1" applyProtection="1">
      <alignment horizontal="left"/>
    </xf>
    <xf numFmtId="0" fontId="35" fillId="0" borderId="0" xfId="0" applyFont="1" applyAlignment="1">
      <alignment horizontal="left"/>
    </xf>
    <xf numFmtId="0" fontId="36" fillId="0" borderId="0" xfId="1" quotePrefix="1" applyFont="1" applyFill="1" applyAlignment="1" applyProtection="1">
      <alignment horizontal="left"/>
    </xf>
    <xf numFmtId="0" fontId="36" fillId="0" borderId="0" xfId="1" applyFont="1" applyFill="1" applyAlignment="1" applyProtection="1">
      <alignment horizontal="left"/>
    </xf>
    <xf numFmtId="0" fontId="37" fillId="0" borderId="10" xfId="0" quotePrefix="1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2" xfId="0" applyFont="1" applyBorder="1" applyAlignment="1">
      <alignment horizontal="right" indent="6"/>
    </xf>
    <xf numFmtId="0" fontId="38" fillId="0" borderId="0" xfId="0" applyFont="1"/>
    <xf numFmtId="165" fontId="0" fillId="0" borderId="0" xfId="0" applyNumberFormat="1"/>
    <xf numFmtId="0" fontId="39" fillId="0" borderId="0" xfId="0" applyFont="1"/>
    <xf numFmtId="166" fontId="0" fillId="0" borderId="0" xfId="0" applyNumberFormat="1"/>
    <xf numFmtId="165" fontId="40" fillId="0" borderId="0" xfId="0" applyNumberFormat="1" applyFont="1"/>
    <xf numFmtId="165" fontId="41" fillId="0" borderId="0" xfId="0" applyNumberFormat="1" applyFont="1"/>
    <xf numFmtId="0" fontId="40" fillId="0" borderId="0" xfId="0" applyFont="1"/>
    <xf numFmtId="167" fontId="40" fillId="0" borderId="0" xfId="0" applyNumberFormat="1" applyFont="1"/>
    <xf numFmtId="168" fontId="0" fillId="0" borderId="0" xfId="0" applyNumberFormat="1"/>
    <xf numFmtId="4" fontId="0" fillId="0" borderId="0" xfId="0" applyNumberFormat="1"/>
    <xf numFmtId="0" fontId="40" fillId="0" borderId="0" xfId="0" applyFont="1" applyAlignment="1">
      <alignment horizontal="left" indent="1"/>
    </xf>
    <xf numFmtId="169" fontId="0" fillId="0" borderId="0" xfId="0" applyNumberFormat="1"/>
    <xf numFmtId="0" fontId="41" fillId="0" borderId="0" xfId="0" applyFont="1"/>
    <xf numFmtId="165" fontId="0" fillId="0" borderId="10" xfId="0" applyNumberFormat="1" applyBorder="1" applyAlignment="1">
      <alignment horizontal="left" indent="1"/>
    </xf>
    <xf numFmtId="165" fontId="40" fillId="0" borderId="10" xfId="0" applyNumberFormat="1" applyFont="1" applyBorder="1"/>
    <xf numFmtId="0" fontId="0" fillId="0" borderId="10" xfId="0" applyBorder="1" applyAlignment="1">
      <alignment horizontal="left" indent="1"/>
    </xf>
    <xf numFmtId="0" fontId="4" fillId="0" borderId="0" xfId="0" quotePrefix="1" applyFont="1"/>
    <xf numFmtId="0" fontId="4" fillId="0" borderId="0" xfId="0" applyFont="1"/>
    <xf numFmtId="0" fontId="4" fillId="0" borderId="0" xfId="0" applyFont="1" applyAlignment="1">
      <alignment horizontal="left"/>
    </xf>
    <xf numFmtId="170" fontId="40" fillId="0" borderId="0" xfId="0" applyNumberFormat="1" applyFont="1" applyAlignment="1">
      <alignment horizontal="right"/>
    </xf>
    <xf numFmtId="0" fontId="0" fillId="0" borderId="0" xfId="0" quotePrefix="1"/>
    <xf numFmtId="0" fontId="40" fillId="0" borderId="10" xfId="0" applyFont="1" applyBorder="1"/>
    <xf numFmtId="0" fontId="37" fillId="0" borderId="11" xfId="0" applyFont="1" applyBorder="1" applyAlignment="1">
      <alignment horizontal="center" vertical="center"/>
    </xf>
    <xf numFmtId="0" fontId="37" fillId="0" borderId="11" xfId="0" quotePrefix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left" indent="6"/>
    </xf>
    <xf numFmtId="0" fontId="40" fillId="0" borderId="0" xfId="0" applyFont="1" applyAlignment="1">
      <alignment horizontal="center" vertical="center"/>
    </xf>
    <xf numFmtId="171" fontId="40" fillId="0" borderId="0" xfId="0" applyNumberFormat="1" applyFont="1" applyAlignment="1">
      <alignment horizontal="right" vertical="center"/>
    </xf>
    <xf numFmtId="171" fontId="0" fillId="0" borderId="0" xfId="0" applyNumberFormat="1"/>
    <xf numFmtId="171" fontId="40" fillId="0" borderId="10" xfId="0" applyNumberFormat="1" applyFont="1" applyBorder="1" applyAlignment="1">
      <alignment horizontal="right" vertical="center"/>
    </xf>
    <xf numFmtId="0" fontId="37" fillId="0" borderId="0" xfId="0" quotePrefix="1" applyFont="1"/>
    <xf numFmtId="171" fontId="40" fillId="0" borderId="0" xfId="0" applyNumberFormat="1" applyFont="1" applyAlignment="1">
      <alignment horizontal="center"/>
    </xf>
    <xf numFmtId="171" fontId="40" fillId="0" borderId="0" xfId="0" applyNumberFormat="1" applyFont="1"/>
    <xf numFmtId="0" fontId="42" fillId="0" borderId="0" xfId="0" applyFont="1"/>
    <xf numFmtId="170" fontId="40" fillId="0" borderId="0" xfId="0" applyNumberFormat="1" applyFont="1" applyAlignment="1">
      <alignment horizontal="left"/>
    </xf>
    <xf numFmtId="0" fontId="40" fillId="0" borderId="11" xfId="0" applyFont="1" applyBorder="1" applyAlignment="1">
      <alignment horizontal="center" vertical="center"/>
    </xf>
    <xf numFmtId="0" fontId="44" fillId="0" borderId="0" xfId="0" applyFont="1" applyAlignment="1">
      <alignment horizontal="right" vertical="top" wrapText="1" readingOrder="1"/>
    </xf>
    <xf numFmtId="171" fontId="42" fillId="0" borderId="0" xfId="0" applyNumberFormat="1" applyFont="1"/>
    <xf numFmtId="0" fontId="40" fillId="0" borderId="11" xfId="0" applyFont="1" applyBorder="1" applyAlignment="1">
      <alignment horizontal="center"/>
    </xf>
    <xf numFmtId="0" fontId="37" fillId="0" borderId="0" xfId="0" applyFont="1" applyAlignment="1">
      <alignment horizontal="centerContinuous"/>
    </xf>
    <xf numFmtId="0" fontId="42" fillId="0" borderId="0" xfId="0" applyFont="1" applyAlignment="1">
      <alignment horizontal="centerContinuous"/>
    </xf>
    <xf numFmtId="0" fontId="40" fillId="0" borderId="0" xfId="0" applyFont="1" applyAlignment="1">
      <alignment horizontal="centerContinuous"/>
    </xf>
    <xf numFmtId="171" fontId="40" fillId="0" borderId="0" xfId="0" applyNumberFormat="1" applyFont="1" applyAlignment="1">
      <alignment horizontal="right"/>
    </xf>
    <xf numFmtId="171" fontId="40" fillId="0" borderId="10" xfId="0" applyNumberFormat="1" applyFont="1" applyBorder="1" applyAlignment="1">
      <alignment horizontal="right"/>
    </xf>
    <xf numFmtId="0" fontId="40" fillId="0" borderId="0" xfId="0" quotePrefix="1" applyFont="1"/>
    <xf numFmtId="0" fontId="44" fillId="0" borderId="0" xfId="0" applyFont="1" applyAlignment="1">
      <alignment vertical="top" readingOrder="1"/>
    </xf>
    <xf numFmtId="0" fontId="4" fillId="0" borderId="11" xfId="0" applyFont="1" applyBorder="1" applyAlignment="1">
      <alignment horizontal="center"/>
    </xf>
    <xf numFmtId="0" fontId="37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Continuous"/>
    </xf>
    <xf numFmtId="0" fontId="4" fillId="0" borderId="12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172" fontId="0" fillId="0" borderId="0" xfId="0" applyNumberFormat="1" applyAlignment="1">
      <alignment horizontal="centerContinuous"/>
    </xf>
    <xf numFmtId="172" fontId="40" fillId="0" borderId="0" xfId="0" applyNumberFormat="1" applyFont="1" applyAlignment="1">
      <alignment horizontal="right"/>
    </xf>
    <xf numFmtId="172" fontId="0" fillId="0" borderId="0" xfId="0" applyNumberFormat="1"/>
    <xf numFmtId="2" fontId="0" fillId="0" borderId="0" xfId="0" applyNumberFormat="1"/>
    <xf numFmtId="0" fontId="40" fillId="0" borderId="0" xfId="0" applyFont="1" applyAlignment="1">
      <alignment horizontal="right"/>
    </xf>
    <xf numFmtId="172" fontId="40" fillId="0" borderId="0" xfId="0" applyNumberFormat="1" applyFont="1"/>
    <xf numFmtId="172" fontId="40" fillId="0" borderId="10" xfId="0" applyNumberFormat="1" applyFont="1" applyBorder="1"/>
    <xf numFmtId="172" fontId="40" fillId="0" borderId="1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37" fillId="0" borderId="10" xfId="0" applyFont="1" applyBorder="1"/>
    <xf numFmtId="0" fontId="0" fillId="0" borderId="11" xfId="0" applyBorder="1" applyAlignment="1">
      <alignment horizontal="center"/>
    </xf>
    <xf numFmtId="0" fontId="4" fillId="0" borderId="0" xfId="0" applyFont="1" applyAlignment="1">
      <alignment horizontal="centerContinuous"/>
    </xf>
    <xf numFmtId="170" fontId="0" fillId="0" borderId="0" xfId="0" applyNumberFormat="1" applyAlignment="1">
      <alignment horizontal="right"/>
    </xf>
  </cellXfs>
  <cellStyles count="61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 2" xfId="52" xr:uid="{00000000-0005-0000-0000-00001C000000}"/>
    <cellStyle name="Comma 3" xfId="54" xr:uid="{F948226D-468E-4FAB-A758-A67BEEC95FF2}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1" builtinId="8"/>
    <cellStyle name="Hyperlink 2" xfId="2" xr:uid="{00000000-0005-0000-0000-000024000000}"/>
    <cellStyle name="Hyperlink 3" xfId="46" xr:uid="{00000000-0005-0000-0000-000025000000}"/>
    <cellStyle name="Hyperlink 3 2" xfId="55" xr:uid="{8703CFFB-9370-4957-B1BE-A6D12ECDE211}"/>
    <cellStyle name="Hyperlink 4" xfId="48" xr:uid="{00000000-0005-0000-0000-000026000000}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 xr:uid="{00000000-0005-0000-0000-00002B000000}"/>
    <cellStyle name="Normal 2 2" xfId="4" xr:uid="{00000000-0005-0000-0000-00002C000000}"/>
    <cellStyle name="Normal 2 3" xfId="56" xr:uid="{6D24B3F8-0DF3-45EC-98DA-A0EA04135DAC}"/>
    <cellStyle name="Normal 3" xfId="45" xr:uid="{00000000-0005-0000-0000-00002D000000}"/>
    <cellStyle name="Normal 3 2" xfId="57" xr:uid="{81CD4063-B8D3-4147-B484-AF5964C3976B}"/>
    <cellStyle name="Normal 4" xfId="47" xr:uid="{00000000-0005-0000-0000-00002E000000}"/>
    <cellStyle name="Normal 4 2" xfId="58" xr:uid="{AB29F0B2-4697-4B7A-BA63-639E419D30A3}"/>
    <cellStyle name="Normal 5" xfId="49" xr:uid="{00000000-0005-0000-0000-00002F000000}"/>
    <cellStyle name="Normal 5 2" xfId="59" xr:uid="{2A994748-9ED1-468C-B3A3-D1E0D6FB9365}"/>
    <cellStyle name="Normal 6" xfId="51" xr:uid="{00000000-0005-0000-0000-000030000000}"/>
    <cellStyle name="Normal 7" xfId="53" xr:uid="{A43A8493-FF9B-4B3F-B6DB-4FE5C94C6D32}"/>
    <cellStyle name="Note 2" xfId="50" xr:uid="{00000000-0005-0000-0000-000031000000}"/>
    <cellStyle name="Output" xfId="14" builtinId="21" customBuiltin="1"/>
    <cellStyle name="Percent 2" xfId="60" xr:uid="{F5AF82C7-73BA-4A63-B152-0959F2849C38}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000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" name="Picture 1" descr="PrintLogo">
          <a:extLst>
            <a:ext uri="{FF2B5EF4-FFF2-40B4-BE49-F238E27FC236}">
              <a16:creationId xmlns:a16="http://schemas.microsoft.com/office/drawing/2014/main" id="{5EB55977-99CA-4642-AF4A-16139F084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" name="Picture 2" descr="PrintLogo">
          <a:extLst>
            <a:ext uri="{FF2B5EF4-FFF2-40B4-BE49-F238E27FC236}">
              <a16:creationId xmlns:a16="http://schemas.microsoft.com/office/drawing/2014/main" id="{E7E297BA-B54C-4B78-882A-ACD639249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" name="Picture 3" descr="PrintLogo">
          <a:extLst>
            <a:ext uri="{FF2B5EF4-FFF2-40B4-BE49-F238E27FC236}">
              <a16:creationId xmlns:a16="http://schemas.microsoft.com/office/drawing/2014/main" id="{74BDA487-3816-435C-9253-8FCD14C40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5" name="Picture 4" descr="PrintLogo">
          <a:extLst>
            <a:ext uri="{FF2B5EF4-FFF2-40B4-BE49-F238E27FC236}">
              <a16:creationId xmlns:a16="http://schemas.microsoft.com/office/drawing/2014/main" id="{D93B0824-93EF-4554-8FDC-8BDFC8A55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6" name="Picture 5" descr="PrintLogo">
          <a:extLst>
            <a:ext uri="{FF2B5EF4-FFF2-40B4-BE49-F238E27FC236}">
              <a16:creationId xmlns:a16="http://schemas.microsoft.com/office/drawing/2014/main" id="{5570A96F-0DE5-40E2-A4D3-337270072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7" name="Picture 6" descr="PrintLogo">
          <a:extLst>
            <a:ext uri="{FF2B5EF4-FFF2-40B4-BE49-F238E27FC236}">
              <a16:creationId xmlns:a16="http://schemas.microsoft.com/office/drawing/2014/main" id="{06804AC8-7681-480D-B399-C456BE570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8" name="Picture 7" descr="PrintLogo">
          <a:extLst>
            <a:ext uri="{FF2B5EF4-FFF2-40B4-BE49-F238E27FC236}">
              <a16:creationId xmlns:a16="http://schemas.microsoft.com/office/drawing/2014/main" id="{EA5A8943-B532-4B53-B77B-FA1BA68A6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9" name="Picture 8" descr="PrintLogo">
          <a:extLst>
            <a:ext uri="{FF2B5EF4-FFF2-40B4-BE49-F238E27FC236}">
              <a16:creationId xmlns:a16="http://schemas.microsoft.com/office/drawing/2014/main" id="{F12667DD-617F-40E3-96C0-9AAAE966D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0" name="Picture 9" descr="PrintLogo">
          <a:extLst>
            <a:ext uri="{FF2B5EF4-FFF2-40B4-BE49-F238E27FC236}">
              <a16:creationId xmlns:a16="http://schemas.microsoft.com/office/drawing/2014/main" id="{7A771291-A811-4644-A84B-6BD5AEA89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1" name="Picture 10" descr="PrintLogo">
          <a:extLst>
            <a:ext uri="{FF2B5EF4-FFF2-40B4-BE49-F238E27FC236}">
              <a16:creationId xmlns:a16="http://schemas.microsoft.com/office/drawing/2014/main" id="{1591CBFB-3D6B-4195-8245-C5417D1EA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2" name="Picture 11" descr="PrintLogo">
          <a:extLst>
            <a:ext uri="{FF2B5EF4-FFF2-40B4-BE49-F238E27FC236}">
              <a16:creationId xmlns:a16="http://schemas.microsoft.com/office/drawing/2014/main" id="{611B6B8E-894C-4531-BB0F-B87D718CD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3" name="Picture 12" descr="PrintLogo">
          <a:extLst>
            <a:ext uri="{FF2B5EF4-FFF2-40B4-BE49-F238E27FC236}">
              <a16:creationId xmlns:a16="http://schemas.microsoft.com/office/drawing/2014/main" id="{4D01DA3F-B3A8-49FA-B04D-9ED1C18D9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4" name="Picture 13" descr="PrintLogo">
          <a:extLst>
            <a:ext uri="{FF2B5EF4-FFF2-40B4-BE49-F238E27FC236}">
              <a16:creationId xmlns:a16="http://schemas.microsoft.com/office/drawing/2014/main" id="{44072CB8-453E-4027-8487-9BF776089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" name="Picture 14" descr="PrintLogo">
          <a:extLst>
            <a:ext uri="{FF2B5EF4-FFF2-40B4-BE49-F238E27FC236}">
              <a16:creationId xmlns:a16="http://schemas.microsoft.com/office/drawing/2014/main" id="{B3B3E992-8732-443A-9A1A-A90DEFCCF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6" name="Picture 15" descr="PrintLogo">
          <a:extLst>
            <a:ext uri="{FF2B5EF4-FFF2-40B4-BE49-F238E27FC236}">
              <a16:creationId xmlns:a16="http://schemas.microsoft.com/office/drawing/2014/main" id="{8E977804-1F40-484B-9F74-7B851BF36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7" name="Picture 16" descr="PrintLogo">
          <a:extLst>
            <a:ext uri="{FF2B5EF4-FFF2-40B4-BE49-F238E27FC236}">
              <a16:creationId xmlns:a16="http://schemas.microsoft.com/office/drawing/2014/main" id="{39C7B597-A25E-4BC3-BBC1-B55F6D323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8" name="Picture 17" descr="PrintLogo">
          <a:extLst>
            <a:ext uri="{FF2B5EF4-FFF2-40B4-BE49-F238E27FC236}">
              <a16:creationId xmlns:a16="http://schemas.microsoft.com/office/drawing/2014/main" id="{B9E75C10-3995-4DC6-B4F1-B72D7CE8F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9" name="Picture 18" descr="PrintLogo">
          <a:extLst>
            <a:ext uri="{FF2B5EF4-FFF2-40B4-BE49-F238E27FC236}">
              <a16:creationId xmlns:a16="http://schemas.microsoft.com/office/drawing/2014/main" id="{09A3F054-E76A-4933-A4F4-6BC26D53C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0" name="Picture 19" descr="PrintLogo">
          <a:extLst>
            <a:ext uri="{FF2B5EF4-FFF2-40B4-BE49-F238E27FC236}">
              <a16:creationId xmlns:a16="http://schemas.microsoft.com/office/drawing/2014/main" id="{0DBE3E28-E7F0-4A0F-A9EE-1E82577AC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1" name="Picture 20" descr="PrintLogo">
          <a:extLst>
            <a:ext uri="{FF2B5EF4-FFF2-40B4-BE49-F238E27FC236}">
              <a16:creationId xmlns:a16="http://schemas.microsoft.com/office/drawing/2014/main" id="{A6638CC4-68E9-4962-8C15-483412804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2" name="Picture 21" descr="PrintLogo">
          <a:extLst>
            <a:ext uri="{FF2B5EF4-FFF2-40B4-BE49-F238E27FC236}">
              <a16:creationId xmlns:a16="http://schemas.microsoft.com/office/drawing/2014/main" id="{D3BD2D3F-1682-4909-A1BC-37896C24F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3" name="Picture 22" descr="PrintLogo">
          <a:extLst>
            <a:ext uri="{FF2B5EF4-FFF2-40B4-BE49-F238E27FC236}">
              <a16:creationId xmlns:a16="http://schemas.microsoft.com/office/drawing/2014/main" id="{0864F110-BC85-4DA7-9F29-38CF8CC2B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4" name="Picture 23" descr="PrintLogo">
          <a:extLst>
            <a:ext uri="{FF2B5EF4-FFF2-40B4-BE49-F238E27FC236}">
              <a16:creationId xmlns:a16="http://schemas.microsoft.com/office/drawing/2014/main" id="{73BD99F0-7259-4475-B7DC-84DAC1030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5" name="Picture 24" descr="PrintLogo">
          <a:extLst>
            <a:ext uri="{FF2B5EF4-FFF2-40B4-BE49-F238E27FC236}">
              <a16:creationId xmlns:a16="http://schemas.microsoft.com/office/drawing/2014/main" id="{4C06A9CF-EBB3-4E8E-B295-6751BF338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6" name="Picture 25" descr="PrintLogo">
          <a:extLst>
            <a:ext uri="{FF2B5EF4-FFF2-40B4-BE49-F238E27FC236}">
              <a16:creationId xmlns:a16="http://schemas.microsoft.com/office/drawing/2014/main" id="{876C7B24-1261-4534-ABAE-107A74A2A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7" name="Picture 26" descr="PrintLogo">
          <a:extLst>
            <a:ext uri="{FF2B5EF4-FFF2-40B4-BE49-F238E27FC236}">
              <a16:creationId xmlns:a16="http://schemas.microsoft.com/office/drawing/2014/main" id="{966B8692-1886-4DC8-B2C8-DE5B6906A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8" name="Picture 27" descr="PrintLogo">
          <a:extLst>
            <a:ext uri="{FF2B5EF4-FFF2-40B4-BE49-F238E27FC236}">
              <a16:creationId xmlns:a16="http://schemas.microsoft.com/office/drawing/2014/main" id="{CC59A016-723D-4B65-81C1-25E8D1CFF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9" name="Picture 28" descr="PrintLogo">
          <a:extLst>
            <a:ext uri="{FF2B5EF4-FFF2-40B4-BE49-F238E27FC236}">
              <a16:creationId xmlns:a16="http://schemas.microsoft.com/office/drawing/2014/main" id="{9B51315C-F446-4BAE-97C3-F71584557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0" name="Picture 29" descr="PrintLogo">
          <a:extLst>
            <a:ext uri="{FF2B5EF4-FFF2-40B4-BE49-F238E27FC236}">
              <a16:creationId xmlns:a16="http://schemas.microsoft.com/office/drawing/2014/main" id="{35D48EBD-0B3C-4795-B926-FEB217188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1" name="Picture 30" descr="PrintLogo">
          <a:extLst>
            <a:ext uri="{FF2B5EF4-FFF2-40B4-BE49-F238E27FC236}">
              <a16:creationId xmlns:a16="http://schemas.microsoft.com/office/drawing/2014/main" id="{0D85D3ED-47AE-48D9-B91D-1D1DA0FF5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2" name="Picture 31" descr="PrintLogo">
          <a:extLst>
            <a:ext uri="{FF2B5EF4-FFF2-40B4-BE49-F238E27FC236}">
              <a16:creationId xmlns:a16="http://schemas.microsoft.com/office/drawing/2014/main" id="{2C695D27-BF63-451B-B52B-48AF45FF9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3" name="Picture 32" descr="PrintLogo">
          <a:extLst>
            <a:ext uri="{FF2B5EF4-FFF2-40B4-BE49-F238E27FC236}">
              <a16:creationId xmlns:a16="http://schemas.microsoft.com/office/drawing/2014/main" id="{26E97962-17CA-4126-BA4E-A89E5E4F8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4" name="Picture 33" descr="PrintLogo">
          <a:extLst>
            <a:ext uri="{FF2B5EF4-FFF2-40B4-BE49-F238E27FC236}">
              <a16:creationId xmlns:a16="http://schemas.microsoft.com/office/drawing/2014/main" id="{949F949A-E65C-4E95-9E4E-0D871A450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5" name="Picture 34" descr="PrintLogo">
          <a:extLst>
            <a:ext uri="{FF2B5EF4-FFF2-40B4-BE49-F238E27FC236}">
              <a16:creationId xmlns:a16="http://schemas.microsoft.com/office/drawing/2014/main" id="{323D8762-160A-47F4-8F06-A81C182A1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6" name="Picture 35" descr="PrintLogo">
          <a:extLst>
            <a:ext uri="{FF2B5EF4-FFF2-40B4-BE49-F238E27FC236}">
              <a16:creationId xmlns:a16="http://schemas.microsoft.com/office/drawing/2014/main" id="{CC17DBAA-7294-4C29-AF8E-7A9ABC21D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7" name="Picture 36" descr="PrintLogo">
          <a:extLst>
            <a:ext uri="{FF2B5EF4-FFF2-40B4-BE49-F238E27FC236}">
              <a16:creationId xmlns:a16="http://schemas.microsoft.com/office/drawing/2014/main" id="{B97569BD-6538-4275-B99E-74AC0CA27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8" name="Picture 37" descr="PrintLogo">
          <a:extLst>
            <a:ext uri="{FF2B5EF4-FFF2-40B4-BE49-F238E27FC236}">
              <a16:creationId xmlns:a16="http://schemas.microsoft.com/office/drawing/2014/main" id="{4C47B7CA-DFCD-49CC-8E94-4F5F30E2C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9" name="Picture 38" descr="PrintLogo">
          <a:extLst>
            <a:ext uri="{FF2B5EF4-FFF2-40B4-BE49-F238E27FC236}">
              <a16:creationId xmlns:a16="http://schemas.microsoft.com/office/drawing/2014/main" id="{48DD3506-8AED-405F-BEFF-EBF69A0FD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0" name="Picture 39" descr="PrintLogo">
          <a:extLst>
            <a:ext uri="{FF2B5EF4-FFF2-40B4-BE49-F238E27FC236}">
              <a16:creationId xmlns:a16="http://schemas.microsoft.com/office/drawing/2014/main" id="{F5594AE0-E375-4BF3-B140-5C2AC7F26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1" name="Picture 40" descr="PrintLogo">
          <a:extLst>
            <a:ext uri="{FF2B5EF4-FFF2-40B4-BE49-F238E27FC236}">
              <a16:creationId xmlns:a16="http://schemas.microsoft.com/office/drawing/2014/main" id="{C0590D6B-F74A-4508-8391-148DB98C7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2" name="Picture 41" descr="PrintLogo">
          <a:extLst>
            <a:ext uri="{FF2B5EF4-FFF2-40B4-BE49-F238E27FC236}">
              <a16:creationId xmlns:a16="http://schemas.microsoft.com/office/drawing/2014/main" id="{6E991F3A-D57B-4F4F-AB41-7602208E6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3" name="Picture 42" descr="PrintLogo">
          <a:extLst>
            <a:ext uri="{FF2B5EF4-FFF2-40B4-BE49-F238E27FC236}">
              <a16:creationId xmlns:a16="http://schemas.microsoft.com/office/drawing/2014/main" id="{51C46851-B1DE-4372-85B0-2D1192109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4" name="Picture 2098" descr="PrintLogo">
          <a:extLst>
            <a:ext uri="{FF2B5EF4-FFF2-40B4-BE49-F238E27FC236}">
              <a16:creationId xmlns:a16="http://schemas.microsoft.com/office/drawing/2014/main" id="{31C6877E-2CFB-45AD-ABE0-5F1D276C4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5" name="Picture 2099" descr="PrintLogo">
          <a:extLst>
            <a:ext uri="{FF2B5EF4-FFF2-40B4-BE49-F238E27FC236}">
              <a16:creationId xmlns:a16="http://schemas.microsoft.com/office/drawing/2014/main" id="{190457B9-EFEC-49F1-AAD6-415F63812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6" name="Picture 2100" descr="PrintLogo">
          <a:extLst>
            <a:ext uri="{FF2B5EF4-FFF2-40B4-BE49-F238E27FC236}">
              <a16:creationId xmlns:a16="http://schemas.microsoft.com/office/drawing/2014/main" id="{8788134C-1844-4301-B387-81E7BF392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7" name="Picture 2101" descr="PrintLogo">
          <a:extLst>
            <a:ext uri="{FF2B5EF4-FFF2-40B4-BE49-F238E27FC236}">
              <a16:creationId xmlns:a16="http://schemas.microsoft.com/office/drawing/2014/main" id="{EFD0011C-658E-42FC-A117-C7984D847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8" name="Picture 2102" descr="PrintLogo">
          <a:extLst>
            <a:ext uri="{FF2B5EF4-FFF2-40B4-BE49-F238E27FC236}">
              <a16:creationId xmlns:a16="http://schemas.microsoft.com/office/drawing/2014/main" id="{229CCA29-8FC7-4AFB-8E24-6ACAD95E5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9" name="Picture 2103" descr="PrintLogo">
          <a:extLst>
            <a:ext uri="{FF2B5EF4-FFF2-40B4-BE49-F238E27FC236}">
              <a16:creationId xmlns:a16="http://schemas.microsoft.com/office/drawing/2014/main" id="{318062C5-7A85-455D-9E69-C5A26F78C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50" name="Picture 2104" descr="PrintLogo">
          <a:extLst>
            <a:ext uri="{FF2B5EF4-FFF2-40B4-BE49-F238E27FC236}">
              <a16:creationId xmlns:a16="http://schemas.microsoft.com/office/drawing/2014/main" id="{735D6C72-915F-472E-A835-79BC6D740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87630</xdr:colOff>
      <xdr:row>0</xdr:row>
      <xdr:rowOff>34290</xdr:rowOff>
    </xdr:from>
    <xdr:to>
      <xdr:col>0</xdr:col>
      <xdr:colOff>4354830</xdr:colOff>
      <xdr:row>0</xdr:row>
      <xdr:rowOff>533400</xdr:rowOff>
    </xdr:to>
    <xdr:pic>
      <xdr:nvPicPr>
        <xdr:cNvPr id="51" name="Picture 2105" descr="PrintLogo">
          <a:extLst>
            <a:ext uri="{FF2B5EF4-FFF2-40B4-BE49-F238E27FC236}">
              <a16:creationId xmlns:a16="http://schemas.microsoft.com/office/drawing/2014/main" id="{5ADC1FAF-EE0F-43B5-A0DF-381C49AD7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" y="3429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D7BB8D5-9AF9-48DE-BB08-38EAD6BA2D3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X44A0T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F54B83B-E673-4B94-B9E6-780D20BC0C56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X45A0T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FAC6EA-393E-45CD-BC2C-6A5EAA7CD656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X45A0T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EA41038-DA65-4680-AFA6-0927326BD94C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X46A0T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8C546CF-7474-42D3-8A8A-FCD89AEE773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X46A0T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EF8B7C5-6D01-4A75-9EC7-B073F89F649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X47A0T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143A74F-4110-4C2A-BF76-F0891BE6605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X47A0T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9AC2F82-902A-4D1A-9B1B-68E886F7F15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X48A0T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847C97-BA53-404E-9C8B-DD0D01006A7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X48A0T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4F49716-2D06-46B4-9BD0-B671D88CB5D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X49A0T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7ADA81F-F72C-475B-96AA-4229E95F49E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X49A0T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8E33B63-E215-486D-97B6-724B73CA459C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X50A0T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8176AC-B605-43C4-8FA8-E72AE946245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X50A0T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5A1170D-6E5F-4D36-9F6A-A893944264F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X51A0T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DF635-B852-4FE5-924F-84FF4E271731}">
  <sheetPr>
    <pageSetUpPr fitToPage="1"/>
  </sheetPr>
  <dimension ref="A1:A20"/>
  <sheetViews>
    <sheetView tabSelected="1" workbookViewId="0">
      <selection activeCell="A2" sqref="A2"/>
    </sheetView>
  </sheetViews>
  <sheetFormatPr defaultColWidth="11.28515625" defaultRowHeight="13.2" x14ac:dyDescent="0.25"/>
  <cols>
    <col min="1" max="1" width="117.28515625" style="7" bestFit="1" customWidth="1"/>
    <col min="2" max="16384" width="11.28515625" style="4"/>
  </cols>
  <sheetData>
    <row r="1" spans="1:1" ht="44.25" customHeight="1" x14ac:dyDescent="0.25">
      <c r="A1" s="3"/>
    </row>
    <row r="2" spans="1:1" ht="17.399999999999999" x14ac:dyDescent="0.3">
      <c r="A2" s="9" t="s">
        <v>0</v>
      </c>
    </row>
    <row r="3" spans="1:1" s="6" customFormat="1" ht="10.199999999999999" x14ac:dyDescent="0.2">
      <c r="A3" s="5"/>
    </row>
    <row r="4" spans="1:1" x14ac:dyDescent="0.25">
      <c r="A4" s="10"/>
    </row>
    <row r="5" spans="1:1" x14ac:dyDescent="0.25">
      <c r="A5" s="8" t="s">
        <v>5</v>
      </c>
    </row>
    <row r="6" spans="1:1" x14ac:dyDescent="0.25">
      <c r="A6" s="12" t="s">
        <v>7</v>
      </c>
    </row>
    <row r="7" spans="1:1" x14ac:dyDescent="0.25">
      <c r="A7" s="13" t="s">
        <v>1</v>
      </c>
    </row>
    <row r="8" spans="1:1" x14ac:dyDescent="0.25">
      <c r="A8" s="13" t="s">
        <v>2</v>
      </c>
    </row>
    <row r="9" spans="1:1" x14ac:dyDescent="0.25">
      <c r="A9" s="13" t="s">
        <v>3</v>
      </c>
    </row>
    <row r="10" spans="1:1" x14ac:dyDescent="0.25">
      <c r="A10" s="10"/>
    </row>
    <row r="11" spans="1:1" x14ac:dyDescent="0.25">
      <c r="A11" s="8" t="s">
        <v>6</v>
      </c>
    </row>
    <row r="12" spans="1:1" x14ac:dyDescent="0.25">
      <c r="A12" s="13" t="s">
        <v>8</v>
      </c>
    </row>
    <row r="13" spans="1:1" x14ac:dyDescent="0.25">
      <c r="A13" s="13" t="s">
        <v>9</v>
      </c>
    </row>
    <row r="14" spans="1:1" x14ac:dyDescent="0.25">
      <c r="A14" s="13" t="s">
        <v>10</v>
      </c>
    </row>
    <row r="15" spans="1:1" x14ac:dyDescent="0.25">
      <c r="A15" s="10"/>
    </row>
    <row r="16" spans="1:1" x14ac:dyDescent="0.25">
      <c r="A16" s="2" t="s">
        <v>11</v>
      </c>
    </row>
    <row r="17" spans="1:1" x14ac:dyDescent="0.25">
      <c r="A17" s="2"/>
    </row>
    <row r="19" spans="1:1" x14ac:dyDescent="0.25">
      <c r="A19" s="11" t="s">
        <v>12</v>
      </c>
    </row>
    <row r="20" spans="1:1" x14ac:dyDescent="0.25">
      <c r="A20" s="1" t="s">
        <v>4</v>
      </c>
    </row>
  </sheetData>
  <hyperlinks>
    <hyperlink ref="A6" location="'tab37'!A1" display="Table 37—Supply and use: Soybeans, soybean meal, and soybean oil, U.S., major foreign exporters, importers, and world, 2016/17–2020/21" xr:uid="{58609315-D80B-42E1-9819-217C257E2529}"/>
    <hyperlink ref="A12" location="'tab41'!A1" display="Table 41—World oilseed supply and distribution, 2013/14–2020/21" xr:uid="{591EDF47-D7F0-4646-BA83-D5B27F53A83F}"/>
    <hyperlink ref="A13" location="'tab42'!A1" display="Table 42—World vegetable oils supply and distribution, 2013/14–2020/21" xr:uid="{145253CF-76DB-465A-A666-DDBDA04FAC42}"/>
    <hyperlink ref="A14" location="'tab43'!A1" display="Table 43—World protein meal supply and distribution, 2013/14–2020/21" xr:uid="{CAA66E8A-89F1-4ACF-AB62-CD50A3BD38CA}"/>
    <hyperlink ref="A7" location="'tab38'!A1" display="Table 38—U.S. soybean exports by selected destinations (1,000 metric tons)" xr:uid="{F47ECAB9-2F43-4559-9B07-FE58F8A1FD08}"/>
    <hyperlink ref="A8" location="'tab39'!A1" display="Table 39—U.S. soybean meal exports by selected destinations (1,000 metric tons)" xr:uid="{04217BF3-4EC8-4A4C-9903-A1C5067B421D}"/>
    <hyperlink ref="A9" location="'tab40'!A1" display="Table 40—U.S. soybean oil exports by selected destinations (1,000 metric tons)" xr:uid="{712D2A49-E1F0-40DF-8A9A-6A3A9BBD2787}"/>
  </hyperlinks>
  <pageMargins left="0.75" right="0.75" top="1" bottom="1" header="0.5" footer="0.5"/>
  <pageSetup scale="5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790F1-6594-4711-BE81-963F49755F87}">
  <sheetPr>
    <pageSetUpPr fitToPage="1"/>
  </sheetPr>
  <dimension ref="A1:U78"/>
  <sheetViews>
    <sheetView zoomScaleNormal="100" zoomScaleSheetLayoutView="100" workbookViewId="0">
      <pane ySplit="6" topLeftCell="A22" activePane="bottomLeft" state="frozen"/>
      <selection pane="bottomLeft"/>
    </sheetView>
  </sheetViews>
  <sheetFormatPr defaultRowHeight="10.199999999999999" x14ac:dyDescent="0.2"/>
  <cols>
    <col min="1" max="1" width="20" customWidth="1"/>
    <col min="2" max="6" width="9.7109375" customWidth="1"/>
    <col min="7" max="7" width="8.7109375" customWidth="1"/>
    <col min="8" max="8" width="18.7109375" customWidth="1"/>
    <col min="9" max="13" width="9.7109375" customWidth="1"/>
    <col min="14" max="14" width="8.42578125" customWidth="1"/>
    <col min="17" max="17" width="19.85546875" bestFit="1" customWidth="1"/>
    <col min="19" max="19" width="20.42578125" bestFit="1" customWidth="1"/>
    <col min="20" max="20" width="20.85546875" bestFit="1" customWidth="1"/>
    <col min="21" max="21" width="19.85546875" bestFit="1" customWidth="1"/>
  </cols>
  <sheetData>
    <row r="1" spans="1:14" x14ac:dyDescent="0.2">
      <c r="A1" s="14" t="s">
        <v>13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4" x14ac:dyDescent="0.2">
      <c r="C2" s="16" t="s">
        <v>14</v>
      </c>
      <c r="D2" s="16"/>
      <c r="E2" s="17"/>
      <c r="J2" s="16" t="s">
        <v>14</v>
      </c>
      <c r="K2" s="16"/>
      <c r="L2" s="17"/>
    </row>
    <row r="3" spans="1:14" x14ac:dyDescent="0.2">
      <c r="B3" s="18" t="s">
        <v>15</v>
      </c>
      <c r="C3" s="18" t="s">
        <v>16</v>
      </c>
      <c r="D3" s="18" t="s">
        <v>16</v>
      </c>
      <c r="E3" s="18" t="s">
        <v>17</v>
      </c>
      <c r="F3" s="19" t="s">
        <v>18</v>
      </c>
      <c r="I3" s="18" t="s">
        <v>15</v>
      </c>
      <c r="J3" s="18" t="s">
        <v>16</v>
      </c>
      <c r="K3" s="18" t="s">
        <v>16</v>
      </c>
      <c r="L3" s="18" t="s">
        <v>17</v>
      </c>
      <c r="M3" s="19" t="s">
        <v>18</v>
      </c>
    </row>
    <row r="4" spans="1:14" x14ac:dyDescent="0.2">
      <c r="B4" s="18" t="s">
        <v>19</v>
      </c>
      <c r="C4" s="18" t="s">
        <v>20</v>
      </c>
      <c r="D4" s="18" t="s">
        <v>21</v>
      </c>
      <c r="E4" s="18" t="s">
        <v>22</v>
      </c>
      <c r="F4" s="18" t="s">
        <v>23</v>
      </c>
      <c r="I4" s="18" t="s">
        <v>19</v>
      </c>
      <c r="J4" s="18" t="s">
        <v>20</v>
      </c>
      <c r="K4" s="18" t="s">
        <v>21</v>
      </c>
      <c r="L4" s="18" t="s">
        <v>22</v>
      </c>
      <c r="M4" s="18" t="s">
        <v>23</v>
      </c>
    </row>
    <row r="5" spans="1:14" x14ac:dyDescent="0.2">
      <c r="A5" s="15"/>
      <c r="B5" s="20"/>
      <c r="C5" s="20" t="s">
        <v>24</v>
      </c>
      <c r="D5" s="20" t="s">
        <v>25</v>
      </c>
      <c r="E5" s="20"/>
      <c r="F5" s="20"/>
      <c r="G5" s="15"/>
      <c r="H5" s="15"/>
      <c r="I5" s="20"/>
      <c r="J5" s="20" t="s">
        <v>24</v>
      </c>
      <c r="K5" s="20" t="s">
        <v>25</v>
      </c>
      <c r="L5" s="20"/>
      <c r="M5" s="20"/>
    </row>
    <row r="6" spans="1:14" x14ac:dyDescent="0.2">
      <c r="C6" s="21"/>
      <c r="D6" s="21"/>
      <c r="E6" s="21"/>
      <c r="F6" s="21"/>
      <c r="G6" s="21"/>
      <c r="H6" s="22" t="s">
        <v>26</v>
      </c>
      <c r="I6" s="21"/>
      <c r="J6" s="21"/>
      <c r="K6" s="21"/>
      <c r="L6" s="21"/>
      <c r="M6" s="21"/>
    </row>
    <row r="7" spans="1:14" ht="15.75" customHeight="1" x14ac:dyDescent="0.2">
      <c r="A7" s="23" t="s">
        <v>27</v>
      </c>
      <c r="B7" s="24"/>
      <c r="C7" s="24"/>
      <c r="D7" s="24"/>
      <c r="E7" s="24"/>
      <c r="F7" s="24"/>
      <c r="H7" s="25" t="s">
        <v>28</v>
      </c>
      <c r="I7" s="24"/>
      <c r="J7" s="24"/>
      <c r="K7" s="24"/>
      <c r="L7" s="24"/>
      <c r="M7" s="24"/>
    </row>
    <row r="8" spans="1:14" ht="10.199999999999999" customHeight="1" x14ac:dyDescent="0.2">
      <c r="A8" s="23" t="s">
        <v>29</v>
      </c>
      <c r="B8" s="24"/>
      <c r="C8" s="24"/>
      <c r="D8" s="24"/>
      <c r="E8" s="24"/>
      <c r="F8" s="24"/>
      <c r="H8" s="23" t="s">
        <v>29</v>
      </c>
      <c r="I8" s="24"/>
      <c r="J8" s="26"/>
      <c r="K8" s="24"/>
      <c r="L8" s="24"/>
      <c r="M8" s="24"/>
    </row>
    <row r="9" spans="1:14" ht="10.199999999999999" customHeight="1" x14ac:dyDescent="0.2">
      <c r="A9" s="19" t="s">
        <v>30</v>
      </c>
      <c r="B9" s="24"/>
      <c r="C9" s="24"/>
      <c r="D9" s="24"/>
      <c r="E9" s="24"/>
      <c r="F9" s="24"/>
      <c r="H9" s="19" t="s">
        <v>30</v>
      </c>
      <c r="I9" s="24"/>
      <c r="J9" s="24"/>
      <c r="K9" s="24"/>
      <c r="L9" s="24"/>
      <c r="M9" s="24"/>
    </row>
    <row r="10" spans="1:14" ht="10.199999999999999" customHeight="1" x14ac:dyDescent="0.2">
      <c r="A10" s="19" t="s">
        <v>31</v>
      </c>
      <c r="B10" s="27">
        <v>14.657</v>
      </c>
      <c r="C10" s="27">
        <v>47.841999999999999</v>
      </c>
      <c r="D10" s="27">
        <v>27.81</v>
      </c>
      <c r="E10" s="27">
        <v>80.870999999999995</v>
      </c>
      <c r="F10" s="27">
        <v>95.528000000000006</v>
      </c>
      <c r="H10" s="19" t="s">
        <v>31</v>
      </c>
      <c r="I10" s="27">
        <v>7.468</v>
      </c>
      <c r="J10" s="27">
        <v>51.926000000000002</v>
      </c>
      <c r="K10" s="27">
        <v>28.004000000000001</v>
      </c>
      <c r="L10" s="27">
        <v>86.457999999999998</v>
      </c>
      <c r="M10" s="27">
        <v>93.926000000000002</v>
      </c>
    </row>
    <row r="11" spans="1:14" ht="10.199999999999999" customHeight="1" x14ac:dyDescent="0.2">
      <c r="A11" s="19" t="s">
        <v>32</v>
      </c>
      <c r="B11" s="27">
        <v>114.749</v>
      </c>
      <c r="C11" s="27">
        <v>197.339</v>
      </c>
      <c r="D11" s="27">
        <v>23.393000000000001</v>
      </c>
      <c r="E11" s="27">
        <v>254.47300000000001</v>
      </c>
      <c r="F11" s="27">
        <v>369.22199999999998</v>
      </c>
      <c r="H11" s="19" t="s">
        <v>32</v>
      </c>
      <c r="I11" s="27">
        <v>116.221</v>
      </c>
      <c r="J11" s="27">
        <v>197.75</v>
      </c>
      <c r="K11" s="27">
        <v>23.867000000000001</v>
      </c>
      <c r="L11" s="27">
        <v>261.834</v>
      </c>
      <c r="M11" s="27">
        <v>378.05500000000001</v>
      </c>
      <c r="N11" s="28"/>
    </row>
    <row r="12" spans="1:14" ht="10.199999999999999" customHeight="1" x14ac:dyDescent="0.2">
      <c r="A12" s="19" t="s">
        <v>33</v>
      </c>
      <c r="B12" s="27">
        <v>0.53900000000000003</v>
      </c>
      <c r="C12" s="27">
        <v>5.9180000000000001</v>
      </c>
      <c r="D12" s="27">
        <v>133.39500000000001</v>
      </c>
      <c r="E12" s="27">
        <v>164.95099999999999</v>
      </c>
      <c r="F12" s="27">
        <v>165.49</v>
      </c>
      <c r="H12" s="19" t="s">
        <v>33</v>
      </c>
      <c r="I12" s="27">
        <v>0.66700000000000004</v>
      </c>
      <c r="J12" s="27">
        <v>9.2629999999999999</v>
      </c>
      <c r="K12" s="27">
        <v>135.697</v>
      </c>
      <c r="L12" s="27">
        <v>167.364</v>
      </c>
      <c r="M12" s="27">
        <v>168.03100000000001</v>
      </c>
      <c r="N12" s="28"/>
    </row>
    <row r="13" spans="1:14" ht="10.199999999999999" customHeight="1" x14ac:dyDescent="0.2">
      <c r="A13" s="19" t="s">
        <v>34</v>
      </c>
      <c r="B13" s="27"/>
      <c r="C13" s="27"/>
      <c r="D13" s="27"/>
      <c r="E13" s="27"/>
      <c r="F13" s="27"/>
      <c r="H13" s="19" t="s">
        <v>34</v>
      </c>
      <c r="I13" s="27"/>
      <c r="J13" s="27"/>
      <c r="K13" s="24"/>
      <c r="L13" s="24"/>
      <c r="M13" s="24"/>
    </row>
    <row r="14" spans="1:14" ht="10.199999999999999" customHeight="1" x14ac:dyDescent="0.2">
      <c r="A14" s="19" t="s">
        <v>35</v>
      </c>
      <c r="B14" s="27">
        <v>58.256999999999998</v>
      </c>
      <c r="C14" s="27">
        <v>90.076999999999998</v>
      </c>
      <c r="D14" s="27">
        <v>124.054</v>
      </c>
      <c r="E14" s="27">
        <v>259.779</v>
      </c>
      <c r="F14" s="27">
        <v>318.036</v>
      </c>
      <c r="H14" s="19" t="s">
        <v>35</v>
      </c>
      <c r="I14" s="27">
        <v>60.198999999999998</v>
      </c>
      <c r="J14" s="27">
        <v>86.914000000000001</v>
      </c>
      <c r="K14" s="27">
        <v>123.48399999999999</v>
      </c>
      <c r="L14" s="27">
        <v>254.977</v>
      </c>
      <c r="M14" s="27">
        <v>315.17599999999999</v>
      </c>
      <c r="N14" s="27"/>
    </row>
    <row r="15" spans="1:14" ht="10.199999999999999" customHeight="1" x14ac:dyDescent="0.2">
      <c r="A15" s="19" t="s">
        <v>36</v>
      </c>
      <c r="B15" s="27">
        <v>61.286999999999999</v>
      </c>
      <c r="C15" s="27">
        <v>100.761</v>
      </c>
      <c r="D15" s="27">
        <v>152.078</v>
      </c>
      <c r="E15" s="27">
        <v>305.505</v>
      </c>
      <c r="F15" s="27">
        <v>366.79199999999997</v>
      </c>
      <c r="H15" s="19" t="s">
        <v>36</v>
      </c>
      <c r="I15" s="27">
        <v>62.957999999999998</v>
      </c>
      <c r="J15" s="27">
        <v>97.179000000000002</v>
      </c>
      <c r="K15" s="27">
        <v>152.571</v>
      </c>
      <c r="L15" s="27">
        <v>302.94499999999999</v>
      </c>
      <c r="M15" s="27">
        <v>365.90300000000002</v>
      </c>
      <c r="N15" s="27"/>
    </row>
    <row r="16" spans="1:14" ht="10.199999999999999" customHeight="1" x14ac:dyDescent="0.2">
      <c r="A16" s="19" t="s">
        <v>37</v>
      </c>
      <c r="B16" s="27">
        <v>61.664000000000001</v>
      </c>
      <c r="C16" s="27">
        <v>94.948999999999998</v>
      </c>
      <c r="D16" s="27">
        <v>0.28399999999999997</v>
      </c>
      <c r="E16" s="27">
        <v>103.518</v>
      </c>
      <c r="F16" s="27">
        <v>165.18199999999999</v>
      </c>
      <c r="H16" s="19" t="s">
        <v>37</v>
      </c>
      <c r="I16" s="27">
        <v>54.207999999999998</v>
      </c>
      <c r="J16" s="27">
        <v>106.985</v>
      </c>
      <c r="K16" s="27">
        <v>0.33900000000000002</v>
      </c>
      <c r="L16" s="27">
        <v>117.752</v>
      </c>
      <c r="M16" s="27">
        <v>171.96</v>
      </c>
      <c r="N16" s="27"/>
    </row>
    <row r="17" spans="1:18" ht="10.199999999999999" customHeight="1" x14ac:dyDescent="0.2">
      <c r="A17" s="19" t="s">
        <v>38</v>
      </c>
      <c r="B17" s="27">
        <v>6.9939999999999998</v>
      </c>
      <c r="C17" s="27">
        <v>55.389000000000003</v>
      </c>
      <c r="D17" s="27">
        <v>32.235999999999997</v>
      </c>
      <c r="E17" s="27">
        <v>91.272000000000006</v>
      </c>
      <c r="F17" s="27">
        <v>98.266000000000005</v>
      </c>
      <c r="H17" s="19" t="s">
        <v>38</v>
      </c>
      <c r="I17" s="27">
        <v>7.19</v>
      </c>
      <c r="J17" s="27">
        <v>54.774999999999999</v>
      </c>
      <c r="K17" s="27">
        <v>34.658000000000001</v>
      </c>
      <c r="L17" s="27">
        <v>94.959000000000003</v>
      </c>
      <c r="M17" s="27">
        <v>102.149</v>
      </c>
      <c r="N17" s="29"/>
    </row>
    <row r="18" spans="1:18" ht="10.199999999999999" customHeight="1" x14ac:dyDescent="0.2">
      <c r="A18" s="23" t="s">
        <v>39</v>
      </c>
      <c r="B18" s="24"/>
      <c r="C18" s="24"/>
      <c r="D18" s="24"/>
      <c r="E18" s="24"/>
      <c r="F18" s="24"/>
      <c r="H18" s="23" t="s">
        <v>39</v>
      </c>
      <c r="I18" s="24"/>
      <c r="J18" s="24"/>
      <c r="K18" s="24"/>
      <c r="L18" s="24"/>
      <c r="M18" s="24"/>
    </row>
    <row r="19" spans="1:18" ht="10.199999999999999" customHeight="1" x14ac:dyDescent="0.2">
      <c r="A19" s="19" t="s">
        <v>30</v>
      </c>
      <c r="B19" s="24"/>
      <c r="C19" s="24"/>
      <c r="D19" s="24"/>
      <c r="E19" s="24"/>
      <c r="F19" s="24"/>
      <c r="H19" s="19" t="s">
        <v>30</v>
      </c>
      <c r="I19" s="24"/>
      <c r="J19" s="24"/>
      <c r="K19" s="24"/>
      <c r="L19" s="24"/>
      <c r="M19" s="24"/>
    </row>
    <row r="20" spans="1:18" ht="10.199999999999999" customHeight="1" x14ac:dyDescent="0.2">
      <c r="A20" s="19" t="s">
        <v>31</v>
      </c>
      <c r="B20" s="24">
        <v>0.31</v>
      </c>
      <c r="C20" s="24">
        <v>6.7480000000000002</v>
      </c>
      <c r="D20" s="24">
        <v>2.2130000000000001</v>
      </c>
      <c r="E20" s="24">
        <v>16.213000000000001</v>
      </c>
      <c r="F20" s="24">
        <v>16.523</v>
      </c>
      <c r="H20" s="19" t="s">
        <v>31</v>
      </c>
      <c r="I20" s="27">
        <v>0.28199999999999997</v>
      </c>
      <c r="J20" s="27">
        <v>7.101</v>
      </c>
      <c r="K20" s="30">
        <v>2.3820000000000001</v>
      </c>
      <c r="L20" s="27">
        <v>16.64</v>
      </c>
      <c r="M20" s="27">
        <v>16.922000000000001</v>
      </c>
      <c r="Q20" s="31"/>
      <c r="R20" s="32"/>
    </row>
    <row r="21" spans="1:18" ht="10.199999999999999" customHeight="1" x14ac:dyDescent="0.2">
      <c r="A21" s="19" t="s">
        <v>32</v>
      </c>
      <c r="B21" s="24">
        <v>45.872</v>
      </c>
      <c r="C21" s="24">
        <v>75.367000000000004</v>
      </c>
      <c r="D21" s="24">
        <v>22.873999999999999</v>
      </c>
      <c r="E21" s="24">
        <v>204.06100000000001</v>
      </c>
      <c r="F21" s="24">
        <v>249.93299999999999</v>
      </c>
      <c r="H21" s="19" t="s">
        <v>32</v>
      </c>
      <c r="I21" s="27">
        <v>47.621000000000002</v>
      </c>
      <c r="J21" s="27">
        <v>73.031999999999996</v>
      </c>
      <c r="K21" s="27">
        <v>21.582000000000001</v>
      </c>
      <c r="L21" s="27">
        <v>200.19399999999999</v>
      </c>
      <c r="M21" s="27">
        <v>247.815</v>
      </c>
      <c r="Q21" s="31"/>
      <c r="R21" s="32"/>
    </row>
    <row r="22" spans="1:18" ht="10.199999999999999" customHeight="1" x14ac:dyDescent="0.2">
      <c r="A22" s="19" t="s">
        <v>33</v>
      </c>
      <c r="B22" s="24">
        <v>0.71199999999999997</v>
      </c>
      <c r="C22" s="24">
        <v>0.255</v>
      </c>
      <c r="D22" s="24">
        <v>38.253999999999998</v>
      </c>
      <c r="E22" s="24">
        <v>64.647999999999996</v>
      </c>
      <c r="F22" s="24">
        <v>65.36</v>
      </c>
      <c r="H22" s="19" t="s">
        <v>33</v>
      </c>
      <c r="I22" s="27">
        <v>0.57299999999999995</v>
      </c>
      <c r="J22" s="27">
        <v>0.10199999999999999</v>
      </c>
      <c r="K22" s="27">
        <v>37.244</v>
      </c>
      <c r="L22" s="27">
        <v>62.098999999999997</v>
      </c>
      <c r="M22" s="27">
        <v>62.671999999999997</v>
      </c>
      <c r="Q22" s="31"/>
      <c r="R22" s="32"/>
    </row>
    <row r="23" spans="1:18" ht="10.199999999999999" customHeight="1" x14ac:dyDescent="0.2">
      <c r="A23" s="19" t="s">
        <v>34</v>
      </c>
      <c r="B23" s="27"/>
      <c r="C23" s="27"/>
      <c r="D23" s="27"/>
      <c r="E23" s="27"/>
      <c r="F23" s="27"/>
      <c r="H23" s="19" t="s">
        <v>34</v>
      </c>
      <c r="I23" s="29"/>
      <c r="J23" s="27"/>
      <c r="K23" s="29"/>
      <c r="L23" s="27"/>
      <c r="M23" s="29"/>
      <c r="Q23" s="31"/>
      <c r="R23" s="32"/>
    </row>
    <row r="24" spans="1:18" ht="10.199999999999999" customHeight="1" x14ac:dyDescent="0.2">
      <c r="A24" s="19" t="s">
        <v>40</v>
      </c>
      <c r="B24" s="27">
        <v>34.179000000000002</v>
      </c>
      <c r="C24" s="27">
        <v>28.125</v>
      </c>
      <c r="D24" s="27">
        <v>59.994999999999997</v>
      </c>
      <c r="E24" s="27">
        <v>211.90600000000001</v>
      </c>
      <c r="F24" s="27">
        <v>246.08500000000001</v>
      </c>
      <c r="H24" s="19" t="s">
        <v>40</v>
      </c>
      <c r="I24" s="27">
        <v>34.837000000000003</v>
      </c>
      <c r="J24" s="27">
        <v>30.324999999999999</v>
      </c>
      <c r="K24" s="27">
        <v>58.558999999999997</v>
      </c>
      <c r="L24" s="27">
        <v>211.66</v>
      </c>
      <c r="M24" s="27">
        <v>246.49700000000001</v>
      </c>
      <c r="Q24" s="31"/>
      <c r="R24" s="32"/>
    </row>
    <row r="25" spans="1:18" ht="10.199999999999999" customHeight="1" x14ac:dyDescent="0.2">
      <c r="A25" s="19" t="s">
        <v>37</v>
      </c>
      <c r="B25" s="27">
        <v>12.406000000000001</v>
      </c>
      <c r="C25" s="27">
        <v>47.296999999999997</v>
      </c>
      <c r="D25" s="27">
        <v>1.2310000000000001</v>
      </c>
      <c r="E25" s="27">
        <v>57.027999999999999</v>
      </c>
      <c r="F25" s="27">
        <v>69.433999999999997</v>
      </c>
      <c r="H25" s="19" t="s">
        <v>37</v>
      </c>
      <c r="I25" s="27">
        <v>13.303000000000001</v>
      </c>
      <c r="J25" s="27">
        <v>43.963999999999999</v>
      </c>
      <c r="K25" s="27">
        <v>0.98299999999999998</v>
      </c>
      <c r="L25" s="27">
        <v>53.906999999999996</v>
      </c>
      <c r="M25" s="27">
        <v>67.209999999999994</v>
      </c>
      <c r="Q25" s="31"/>
      <c r="R25" s="32"/>
    </row>
    <row r="26" spans="1:18" ht="10.199999999999999" customHeight="1" x14ac:dyDescent="0.2">
      <c r="A26" s="19" t="s">
        <v>38</v>
      </c>
      <c r="B26" s="27">
        <v>0.309</v>
      </c>
      <c r="C26" s="27">
        <v>6.9480000000000004</v>
      </c>
      <c r="D26" s="27">
        <v>2.1150000000000002</v>
      </c>
      <c r="E26" s="27">
        <v>15.988</v>
      </c>
      <c r="F26" s="27">
        <v>16.297000000000001</v>
      </c>
      <c r="H26" s="19" t="s">
        <v>38</v>
      </c>
      <c r="I26" s="27">
        <v>0.33600000000000002</v>
      </c>
      <c r="J26" s="27">
        <v>5.9459999999999997</v>
      </c>
      <c r="K26" s="27">
        <v>1.6659999999999999</v>
      </c>
      <c r="L26" s="27">
        <v>13.366</v>
      </c>
      <c r="M26" s="27">
        <v>13.702</v>
      </c>
    </row>
    <row r="27" spans="1:18" ht="10.199999999999999" customHeight="1" x14ac:dyDescent="0.2">
      <c r="A27" s="23" t="s">
        <v>41</v>
      </c>
      <c r="B27" s="27"/>
      <c r="C27" s="24"/>
      <c r="D27" s="24"/>
      <c r="E27" s="24"/>
      <c r="F27" s="24"/>
      <c r="H27" s="23" t="s">
        <v>41</v>
      </c>
      <c r="I27" s="24"/>
      <c r="J27" s="24"/>
      <c r="K27" s="24"/>
      <c r="L27" s="24"/>
      <c r="M27" s="24"/>
    </row>
    <row r="28" spans="1:18" ht="10.199999999999999" customHeight="1" x14ac:dyDescent="0.2">
      <c r="A28" s="19" t="s">
        <v>30</v>
      </c>
      <c r="B28" s="27"/>
      <c r="C28" s="24"/>
      <c r="D28" s="24"/>
      <c r="E28" s="24"/>
      <c r="F28" s="24"/>
      <c r="H28" s="19" t="s">
        <v>30</v>
      </c>
      <c r="I28" s="24"/>
      <c r="J28" s="24"/>
      <c r="K28" s="24"/>
      <c r="L28" s="24"/>
      <c r="M28" s="24"/>
    </row>
    <row r="29" spans="1:18" ht="10.199999999999999" customHeight="1" x14ac:dyDescent="0.2">
      <c r="A29" s="19" t="s">
        <v>31</v>
      </c>
      <c r="B29" s="24">
        <v>0.84</v>
      </c>
      <c r="C29" s="24">
        <v>1.506</v>
      </c>
      <c r="D29" s="24">
        <v>1.528</v>
      </c>
      <c r="E29" s="24">
        <v>4.5789999999999997</v>
      </c>
      <c r="F29" s="24">
        <v>5.4189999999999996</v>
      </c>
      <c r="H29" s="19" t="s">
        <v>31</v>
      </c>
      <c r="I29" s="27">
        <v>0.90300000000000002</v>
      </c>
      <c r="J29" s="27">
        <v>1.4950000000000001</v>
      </c>
      <c r="K29" s="27">
        <v>0.92100000000000004</v>
      </c>
      <c r="L29" s="27">
        <v>3.9209999999999998</v>
      </c>
      <c r="M29" s="27">
        <v>4.8239999999999998</v>
      </c>
    </row>
    <row r="30" spans="1:18" ht="10.199999999999999" customHeight="1" x14ac:dyDescent="0.2">
      <c r="A30" s="19" t="s">
        <v>32</v>
      </c>
      <c r="B30" s="24">
        <v>11.35</v>
      </c>
      <c r="C30" s="24">
        <v>20.513000000000002</v>
      </c>
      <c r="D30" s="24">
        <v>20.286000000000001</v>
      </c>
      <c r="E30" s="24">
        <v>48.322000000000003</v>
      </c>
      <c r="F30" s="24">
        <v>59.671999999999997</v>
      </c>
      <c r="H30" s="19" t="s">
        <v>32</v>
      </c>
      <c r="I30" s="27">
        <v>11.897</v>
      </c>
      <c r="J30" s="27">
        <v>19.59</v>
      </c>
      <c r="K30" s="27">
        <v>20.184000000000001</v>
      </c>
      <c r="L30" s="27">
        <v>47.456000000000003</v>
      </c>
      <c r="M30" s="27">
        <v>59.353000000000002</v>
      </c>
    </row>
    <row r="31" spans="1:18" ht="10.199999999999999" customHeight="1" x14ac:dyDescent="0.2">
      <c r="A31" s="19" t="s">
        <v>33</v>
      </c>
      <c r="B31" s="24">
        <v>0.13700000000000001</v>
      </c>
      <c r="C31" s="24">
        <v>0.74399999999999999</v>
      </c>
      <c r="D31" s="24">
        <v>6.7789999999999999</v>
      </c>
      <c r="E31" s="24">
        <v>11.657</v>
      </c>
      <c r="F31" s="24">
        <v>11.794</v>
      </c>
      <c r="H31" s="19" t="s">
        <v>33</v>
      </c>
      <c r="I31" s="27">
        <v>0.17</v>
      </c>
      <c r="J31" s="27">
        <v>0.65300000000000002</v>
      </c>
      <c r="K31" s="27">
        <v>6.3319999999999999</v>
      </c>
      <c r="L31" s="27">
        <v>10.500999999999999</v>
      </c>
      <c r="M31" s="27">
        <v>10.670999999999999</v>
      </c>
    </row>
    <row r="32" spans="1:18" ht="10.199999999999999" customHeight="1" x14ac:dyDescent="0.2">
      <c r="A32" s="19" t="s">
        <v>34</v>
      </c>
      <c r="B32" s="27"/>
      <c r="C32" s="27"/>
      <c r="D32" s="27"/>
      <c r="E32" s="27"/>
      <c r="F32" s="27"/>
      <c r="H32" s="19" t="s">
        <v>34</v>
      </c>
      <c r="I32" s="27"/>
      <c r="J32" s="27"/>
      <c r="K32" s="27"/>
      <c r="L32" s="27"/>
      <c r="M32" s="27"/>
    </row>
    <row r="33" spans="1:13" ht="10.199999999999999" customHeight="1" x14ac:dyDescent="0.2">
      <c r="A33" s="19" t="s">
        <v>40</v>
      </c>
      <c r="B33" s="24">
        <v>10.574</v>
      </c>
      <c r="C33" s="24">
        <v>12.489000000000001</v>
      </c>
      <c r="D33" s="24">
        <v>26.545000000000002</v>
      </c>
      <c r="E33" s="24">
        <v>48.112000000000002</v>
      </c>
      <c r="F33" s="24">
        <v>58.686</v>
      </c>
      <c r="H33" s="19" t="s">
        <v>40</v>
      </c>
      <c r="I33">
        <v>12.07</v>
      </c>
      <c r="J33">
        <v>12.154</v>
      </c>
      <c r="K33">
        <v>25.515000000000001</v>
      </c>
      <c r="L33">
        <v>46.23</v>
      </c>
      <c r="M33">
        <v>58.3</v>
      </c>
    </row>
    <row r="34" spans="1:13" ht="10.199999999999999" customHeight="1" x14ac:dyDescent="0.2">
      <c r="A34" s="19" t="s">
        <v>37</v>
      </c>
      <c r="B34" s="24">
        <v>0.78600000000000003</v>
      </c>
      <c r="C34" s="24">
        <v>9.0259999999999998</v>
      </c>
      <c r="D34" s="24">
        <v>0.21</v>
      </c>
      <c r="E34" s="24">
        <v>11.824999999999999</v>
      </c>
      <c r="F34" s="24">
        <v>12.611000000000001</v>
      </c>
      <c r="H34" s="19" t="s">
        <v>37</v>
      </c>
      <c r="I34">
        <v>0.17100000000000001</v>
      </c>
      <c r="J34">
        <v>8.2680000000000007</v>
      </c>
      <c r="K34">
        <v>0.20200000000000001</v>
      </c>
      <c r="L34">
        <v>11.47</v>
      </c>
      <c r="M34">
        <v>11.641</v>
      </c>
    </row>
    <row r="35" spans="1:13" ht="10.199999999999999" customHeight="1" x14ac:dyDescent="0.2">
      <c r="A35" s="19" t="s">
        <v>38</v>
      </c>
      <c r="B35" s="24">
        <v>0.96699999999999997</v>
      </c>
      <c r="C35" s="24">
        <v>1.248</v>
      </c>
      <c r="D35" s="24">
        <v>1.8380000000000001</v>
      </c>
      <c r="E35" s="24">
        <v>4.6210000000000004</v>
      </c>
      <c r="F35" s="24">
        <v>5.5880000000000001</v>
      </c>
      <c r="H35" s="19" t="s">
        <v>38</v>
      </c>
      <c r="I35">
        <v>0.72899999999999998</v>
      </c>
      <c r="J35">
        <v>1.3160000000000001</v>
      </c>
      <c r="K35">
        <v>1.72</v>
      </c>
      <c r="L35">
        <v>4.1779999999999999</v>
      </c>
      <c r="M35">
        <v>4.907</v>
      </c>
    </row>
    <row r="36" spans="1:13" ht="12" customHeight="1" x14ac:dyDescent="0.2">
      <c r="A36" s="25" t="s">
        <v>42</v>
      </c>
      <c r="B36" s="24"/>
      <c r="C36" s="24"/>
      <c r="D36" s="24"/>
      <c r="E36" s="24"/>
      <c r="F36" s="24"/>
      <c r="H36" s="25" t="s">
        <v>43</v>
      </c>
    </row>
    <row r="37" spans="1:13" x14ac:dyDescent="0.2">
      <c r="A37" s="23" t="s">
        <v>29</v>
      </c>
      <c r="B37" s="24"/>
      <c r="C37" s="26"/>
      <c r="D37" s="24"/>
      <c r="E37" s="24"/>
      <c r="F37" s="24"/>
      <c r="H37" s="25" t="s">
        <v>29</v>
      </c>
    </row>
    <row r="38" spans="1:13" x14ac:dyDescent="0.2">
      <c r="A38" s="19" t="s">
        <v>30</v>
      </c>
      <c r="B38" s="24"/>
      <c r="C38" s="24"/>
      <c r="D38" s="24"/>
      <c r="E38" s="24"/>
      <c r="F38" s="24"/>
      <c r="H38" s="33" t="s">
        <v>30</v>
      </c>
    </row>
    <row r="39" spans="1:13" x14ac:dyDescent="0.2">
      <c r="A39" s="19" t="s">
        <v>31</v>
      </c>
      <c r="B39" s="27">
        <v>6.9939999999999998</v>
      </c>
      <c r="C39" s="27">
        <v>55.389000000000003</v>
      </c>
      <c r="D39" s="27">
        <v>32.235999999999997</v>
      </c>
      <c r="E39" s="27">
        <v>91.272000000000006</v>
      </c>
      <c r="F39" s="27">
        <v>98.266000000000005</v>
      </c>
      <c r="G39" s="34"/>
      <c r="H39" s="19" t="s">
        <v>31</v>
      </c>
      <c r="I39" s="27">
        <v>7.19</v>
      </c>
      <c r="J39" s="27">
        <v>54.774999999999999</v>
      </c>
      <c r="K39" s="27">
        <v>34.658000000000001</v>
      </c>
      <c r="L39" s="27">
        <v>94.959000000000003</v>
      </c>
      <c r="M39" s="27">
        <v>102.149</v>
      </c>
    </row>
    <row r="40" spans="1:13" ht="12" customHeight="1" x14ac:dyDescent="0.2">
      <c r="A40" s="19" t="s">
        <v>32</v>
      </c>
      <c r="B40" s="27">
        <v>121.504</v>
      </c>
      <c r="C40" s="27">
        <v>181.816</v>
      </c>
      <c r="D40" s="27">
        <v>20.420000000000002</v>
      </c>
      <c r="E40" s="27">
        <v>238.90600000000001</v>
      </c>
      <c r="F40" s="27">
        <v>360.41</v>
      </c>
      <c r="G40" s="34"/>
      <c r="H40" s="19" t="s">
        <v>32</v>
      </c>
      <c r="I40" s="27">
        <v>113.34399999999999</v>
      </c>
      <c r="J40" s="27">
        <v>218.2</v>
      </c>
      <c r="K40" s="27">
        <v>24.888999999999999</v>
      </c>
      <c r="L40" s="27">
        <v>283.50599999999997</v>
      </c>
      <c r="M40" s="27">
        <v>396.85</v>
      </c>
    </row>
    <row r="41" spans="1:13" x14ac:dyDescent="0.2">
      <c r="A41" s="19" t="s">
        <v>33</v>
      </c>
      <c r="B41" s="27">
        <v>0.433</v>
      </c>
      <c r="C41" s="27">
        <v>4.4340000000000002</v>
      </c>
      <c r="D41" s="27">
        <v>122.541</v>
      </c>
      <c r="E41" s="27">
        <v>154.876</v>
      </c>
      <c r="F41" s="27">
        <v>155.309</v>
      </c>
      <c r="G41" s="34"/>
      <c r="H41" s="19" t="s">
        <v>33</v>
      </c>
      <c r="I41" s="27">
        <v>0.81599999999999995</v>
      </c>
      <c r="J41" s="27">
        <v>6.58</v>
      </c>
      <c r="K41" s="27">
        <v>138.33199999999999</v>
      </c>
      <c r="L41" s="27">
        <v>169.96199999999999</v>
      </c>
      <c r="M41" s="27">
        <v>170.77799999999999</v>
      </c>
    </row>
    <row r="42" spans="1:13" x14ac:dyDescent="0.2">
      <c r="A42" s="19" t="s">
        <v>34</v>
      </c>
      <c r="B42" s="27"/>
      <c r="C42" s="27"/>
      <c r="D42" s="27"/>
      <c r="E42" s="27"/>
      <c r="F42" s="27"/>
      <c r="G42" s="34"/>
      <c r="H42" s="19" t="s">
        <v>34</v>
      </c>
      <c r="I42" s="27"/>
      <c r="J42" s="27"/>
      <c r="K42" s="27"/>
      <c r="L42" s="27"/>
      <c r="M42" s="27"/>
    </row>
    <row r="43" spans="1:13" x14ac:dyDescent="0.2">
      <c r="A43" s="19" t="s">
        <v>35</v>
      </c>
      <c r="B43" s="27">
        <v>59.98</v>
      </c>
      <c r="C43" s="27">
        <v>91.826999999999998</v>
      </c>
      <c r="D43" s="27">
        <v>118.85899999999999</v>
      </c>
      <c r="E43" s="27">
        <v>256.62299999999999</v>
      </c>
      <c r="F43" s="27">
        <v>316.60300000000001</v>
      </c>
      <c r="G43" s="34"/>
      <c r="H43" s="19" t="s">
        <v>35</v>
      </c>
      <c r="I43" s="27">
        <v>62.595999999999997</v>
      </c>
      <c r="J43" s="27">
        <v>92.094999999999999</v>
      </c>
      <c r="K43" s="27">
        <v>126.614</v>
      </c>
      <c r="L43" s="27">
        <v>265.59500000000003</v>
      </c>
      <c r="M43" s="27">
        <v>328.19099999999997</v>
      </c>
    </row>
    <row r="44" spans="1:13" x14ac:dyDescent="0.2">
      <c r="A44" s="19" t="s">
        <v>36</v>
      </c>
      <c r="B44" s="27">
        <v>62.892000000000003</v>
      </c>
      <c r="C44" s="27">
        <v>102.467</v>
      </c>
      <c r="D44" s="27">
        <v>146.76499999999999</v>
      </c>
      <c r="E44" s="27">
        <v>302.94900000000001</v>
      </c>
      <c r="F44" s="27">
        <v>365.84100000000001</v>
      </c>
      <c r="G44" s="34"/>
      <c r="H44" s="19" t="s">
        <v>36</v>
      </c>
      <c r="I44" s="27">
        <v>65.968000000000004</v>
      </c>
      <c r="J44" s="27">
        <v>103.38500000000001</v>
      </c>
      <c r="K44" s="27">
        <v>157.16</v>
      </c>
      <c r="L44" s="27">
        <v>315.93</v>
      </c>
      <c r="M44" s="27">
        <v>381.89800000000002</v>
      </c>
    </row>
    <row r="45" spans="1:13" x14ac:dyDescent="0.2">
      <c r="A45" s="19" t="s">
        <v>37</v>
      </c>
      <c r="B45" s="27">
        <v>58.570999999999998</v>
      </c>
      <c r="C45" s="27">
        <v>87.245999999999995</v>
      </c>
      <c r="D45" s="27">
        <v>0.42799999999999999</v>
      </c>
      <c r="E45" s="27">
        <v>95.647000000000006</v>
      </c>
      <c r="F45" s="27">
        <v>154.21799999999999</v>
      </c>
      <c r="G45" s="34"/>
      <c r="H45" s="19" t="s">
        <v>37</v>
      </c>
      <c r="I45" s="27">
        <v>46.811</v>
      </c>
      <c r="J45" s="27">
        <v>116.3</v>
      </c>
      <c r="K45" s="27">
        <v>0.42699999999999999</v>
      </c>
      <c r="L45" s="27">
        <v>126.8</v>
      </c>
      <c r="M45" s="27">
        <v>173.61099999999999</v>
      </c>
    </row>
    <row r="46" spans="1:13" x14ac:dyDescent="0.2">
      <c r="A46" s="19" t="s">
        <v>38</v>
      </c>
      <c r="B46" s="27">
        <v>7.468</v>
      </c>
      <c r="C46" s="27">
        <v>51.926000000000002</v>
      </c>
      <c r="D46" s="27">
        <v>28.004000000000001</v>
      </c>
      <c r="E46" s="27">
        <v>86.457999999999998</v>
      </c>
      <c r="F46" s="27">
        <v>93.926000000000002</v>
      </c>
      <c r="G46" s="34"/>
      <c r="H46" s="19" t="s">
        <v>38</v>
      </c>
      <c r="I46" s="27">
        <v>8.5709999999999997</v>
      </c>
      <c r="J46" s="27">
        <v>59.87</v>
      </c>
      <c r="K46" s="27">
        <v>40.292000000000002</v>
      </c>
      <c r="L46" s="27">
        <v>105.697</v>
      </c>
      <c r="M46" s="27">
        <v>114.268</v>
      </c>
    </row>
    <row r="47" spans="1:13" x14ac:dyDescent="0.2">
      <c r="A47" s="23" t="s">
        <v>39</v>
      </c>
      <c r="B47" s="27"/>
      <c r="E47" s="24"/>
      <c r="F47" s="24"/>
      <c r="H47" s="23" t="s">
        <v>39</v>
      </c>
      <c r="I47" s="24"/>
      <c r="J47" s="24"/>
      <c r="K47" s="24"/>
      <c r="L47" s="24"/>
      <c r="M47" s="24"/>
    </row>
    <row r="48" spans="1:13" x14ac:dyDescent="0.2">
      <c r="A48" s="19" t="s">
        <v>30</v>
      </c>
      <c r="B48" s="27"/>
      <c r="C48" s="26"/>
      <c r="D48" s="24"/>
      <c r="E48" s="24"/>
      <c r="F48" s="24"/>
      <c r="G48" s="35"/>
      <c r="H48" s="19" t="s">
        <v>30</v>
      </c>
      <c r="I48" s="24"/>
      <c r="J48" s="24"/>
      <c r="K48" s="24"/>
      <c r="L48" s="24"/>
      <c r="M48" s="24"/>
    </row>
    <row r="49" spans="1:21" x14ac:dyDescent="0.2">
      <c r="A49" s="19" t="s">
        <v>31</v>
      </c>
      <c r="B49" s="27">
        <v>0.309</v>
      </c>
      <c r="C49" s="27">
        <v>6.9480000000000004</v>
      </c>
      <c r="D49" s="27">
        <v>2.1150000000000002</v>
      </c>
      <c r="E49" s="27">
        <v>15.988</v>
      </c>
      <c r="F49" s="27">
        <v>16.297000000000001</v>
      </c>
      <c r="G49" s="35"/>
      <c r="H49" s="19" t="s">
        <v>31</v>
      </c>
      <c r="I49" s="27">
        <v>0.33600000000000002</v>
      </c>
      <c r="J49" s="27">
        <v>5.9459999999999997</v>
      </c>
      <c r="K49" s="27">
        <v>1.6659999999999999</v>
      </c>
      <c r="L49" s="27">
        <v>13.366</v>
      </c>
      <c r="M49" s="27">
        <v>13.702</v>
      </c>
    </row>
    <row r="50" spans="1:21" x14ac:dyDescent="0.2">
      <c r="A50" s="19" t="s">
        <v>32</v>
      </c>
      <c r="B50" s="27">
        <v>47.005000000000003</v>
      </c>
      <c r="C50" s="27">
        <v>76.394000000000005</v>
      </c>
      <c r="D50" s="27">
        <v>22.616</v>
      </c>
      <c r="E50" s="27">
        <v>201.41</v>
      </c>
      <c r="F50" s="27">
        <v>248.41499999999999</v>
      </c>
      <c r="H50" s="19" t="s">
        <v>32</v>
      </c>
      <c r="I50" s="27">
        <v>49.218000000000004</v>
      </c>
      <c r="J50" s="27">
        <v>77.165000000000006</v>
      </c>
      <c r="K50" s="27">
        <v>22.466999999999999</v>
      </c>
      <c r="L50" s="27">
        <v>208.54499999999999</v>
      </c>
      <c r="M50" s="27">
        <v>257.76299999999998</v>
      </c>
    </row>
    <row r="51" spans="1:21" x14ac:dyDescent="0.2">
      <c r="A51" s="19" t="s">
        <v>33</v>
      </c>
      <c r="B51" s="27">
        <v>0.59399999999999997</v>
      </c>
      <c r="C51" s="27">
        <v>0.79300000000000004</v>
      </c>
      <c r="D51" s="27">
        <v>39.072000000000003</v>
      </c>
      <c r="E51" s="27">
        <v>66.558999999999997</v>
      </c>
      <c r="F51" s="27">
        <v>67.153000000000006</v>
      </c>
      <c r="H51" s="19" t="s">
        <v>33</v>
      </c>
      <c r="I51" s="27">
        <v>0.54400000000000004</v>
      </c>
      <c r="J51" s="27">
        <v>7.0000000000000007E-2</v>
      </c>
      <c r="K51" s="27">
        <v>38.823999999999998</v>
      </c>
      <c r="L51" s="27">
        <v>66.408000000000001</v>
      </c>
      <c r="M51" s="27">
        <v>66.951999999999998</v>
      </c>
    </row>
    <row r="52" spans="1:21" x14ac:dyDescent="0.2">
      <c r="A52" s="19" t="s">
        <v>34</v>
      </c>
      <c r="B52" s="27"/>
      <c r="C52" s="27"/>
      <c r="D52" s="27"/>
      <c r="E52" s="27"/>
      <c r="F52" s="27"/>
      <c r="H52" s="19" t="s">
        <v>34</v>
      </c>
      <c r="I52" s="29"/>
      <c r="J52" s="27"/>
      <c r="K52" s="29"/>
      <c r="L52" s="27"/>
      <c r="M52" s="29"/>
    </row>
    <row r="53" spans="1:21" x14ac:dyDescent="0.2">
      <c r="A53" s="19" t="s">
        <v>40</v>
      </c>
      <c r="B53" s="27">
        <v>35.343000000000004</v>
      </c>
      <c r="C53" s="27">
        <v>29.297999999999998</v>
      </c>
      <c r="D53" s="27">
        <v>60.302</v>
      </c>
      <c r="E53" s="27">
        <v>210.774</v>
      </c>
      <c r="F53" s="27">
        <v>246.11699999999999</v>
      </c>
      <c r="H53" s="19" t="s">
        <v>40</v>
      </c>
      <c r="I53" s="27">
        <v>35.401000000000003</v>
      </c>
      <c r="J53" s="27">
        <v>31.225000000000001</v>
      </c>
      <c r="K53" s="27">
        <v>59.878</v>
      </c>
      <c r="L53" s="27">
        <v>218.09</v>
      </c>
      <c r="M53" s="27">
        <v>253.49100000000001</v>
      </c>
    </row>
    <row r="54" spans="1:21" x14ac:dyDescent="0.2">
      <c r="A54" s="19" t="s">
        <v>37</v>
      </c>
      <c r="B54" s="27">
        <v>12.282999999999999</v>
      </c>
      <c r="C54" s="27">
        <v>47.735999999999997</v>
      </c>
      <c r="D54" s="27">
        <v>1.119</v>
      </c>
      <c r="E54" s="27">
        <v>56.542999999999999</v>
      </c>
      <c r="F54" s="27">
        <v>68.825999999999993</v>
      </c>
      <c r="H54" s="19" t="s">
        <v>37</v>
      </c>
      <c r="I54" s="27">
        <v>14.334</v>
      </c>
      <c r="J54" s="27">
        <v>45.9</v>
      </c>
      <c r="K54" s="27">
        <v>0.995</v>
      </c>
      <c r="L54" s="27">
        <v>55.698</v>
      </c>
      <c r="M54" s="27">
        <v>70.031999999999996</v>
      </c>
    </row>
    <row r="55" spans="1:21" x14ac:dyDescent="0.2">
      <c r="A55" s="19" t="s">
        <v>38</v>
      </c>
      <c r="B55" s="27">
        <v>0.28199999999999997</v>
      </c>
      <c r="C55" s="27">
        <v>7.101</v>
      </c>
      <c r="D55" s="27">
        <v>2.3820000000000001</v>
      </c>
      <c r="E55" s="27">
        <v>16.64</v>
      </c>
      <c r="F55" s="27">
        <v>16.922000000000001</v>
      </c>
      <c r="H55" s="19" t="s">
        <v>38</v>
      </c>
      <c r="I55" s="27">
        <v>0.36299999999999999</v>
      </c>
      <c r="J55" s="27">
        <v>6.056</v>
      </c>
      <c r="K55" s="27">
        <v>2.0840000000000001</v>
      </c>
      <c r="L55" s="27">
        <v>14.531000000000001</v>
      </c>
      <c r="M55" s="27">
        <v>14.894</v>
      </c>
    </row>
    <row r="56" spans="1:21" x14ac:dyDescent="0.2">
      <c r="A56" s="23" t="s">
        <v>41</v>
      </c>
      <c r="B56" s="27"/>
      <c r="D56" s="24"/>
      <c r="E56" s="24"/>
      <c r="F56" s="27"/>
      <c r="H56" s="23" t="s">
        <v>41</v>
      </c>
      <c r="I56" s="24"/>
      <c r="J56" s="24"/>
      <c r="K56" s="24"/>
      <c r="L56" s="24"/>
      <c r="M56" s="24"/>
    </row>
    <row r="57" spans="1:21" x14ac:dyDescent="0.2">
      <c r="A57" s="19" t="s">
        <v>30</v>
      </c>
      <c r="B57" s="27"/>
      <c r="C57" s="24"/>
      <c r="D57" s="24"/>
      <c r="E57" s="24"/>
      <c r="F57" s="24"/>
      <c r="H57" s="19" t="s">
        <v>30</v>
      </c>
      <c r="I57" s="24"/>
      <c r="J57" s="24"/>
      <c r="K57" s="24"/>
      <c r="L57" s="24"/>
      <c r="M57" s="24"/>
    </row>
    <row r="58" spans="1:21" x14ac:dyDescent="0.2">
      <c r="A58" s="19" t="s">
        <v>31</v>
      </c>
      <c r="B58" s="27">
        <v>0.96699999999999997</v>
      </c>
      <c r="C58" s="27">
        <v>1.248</v>
      </c>
      <c r="D58" s="27">
        <v>1.8380000000000001</v>
      </c>
      <c r="E58" s="27">
        <v>4.6210000000000004</v>
      </c>
      <c r="F58" s="27">
        <v>5.5880000000000001</v>
      </c>
      <c r="H58" s="19" t="s">
        <v>31</v>
      </c>
      <c r="I58" s="27">
        <v>0.72899999999999998</v>
      </c>
      <c r="J58" s="27">
        <v>1.3160000000000001</v>
      </c>
      <c r="K58" s="27">
        <v>1.72</v>
      </c>
      <c r="L58" s="27">
        <v>4.1779999999999999</v>
      </c>
      <c r="M58" s="27">
        <v>4.907</v>
      </c>
      <c r="S58" s="31"/>
      <c r="T58" s="34"/>
      <c r="U58" s="31"/>
    </row>
    <row r="59" spans="1:21" x14ac:dyDescent="0.2">
      <c r="A59" s="19" t="s">
        <v>32</v>
      </c>
      <c r="B59" s="27">
        <v>11.864000000000001</v>
      </c>
      <c r="C59" s="27">
        <v>20.77</v>
      </c>
      <c r="D59" s="27">
        <v>19.279</v>
      </c>
      <c r="E59" s="27">
        <v>47.780999999999999</v>
      </c>
      <c r="F59" s="27">
        <v>59.645000000000003</v>
      </c>
      <c r="H59" s="19" t="s">
        <v>32</v>
      </c>
      <c r="I59" s="27">
        <v>12.257999999999999</v>
      </c>
      <c r="J59" s="27">
        <v>20.715</v>
      </c>
      <c r="K59" s="27">
        <v>20.794</v>
      </c>
      <c r="L59" s="27">
        <v>49.424999999999997</v>
      </c>
      <c r="M59" s="27">
        <v>61.683</v>
      </c>
      <c r="S59" s="31"/>
      <c r="T59" s="34"/>
      <c r="U59" s="31"/>
    </row>
    <row r="60" spans="1:21" x14ac:dyDescent="0.2">
      <c r="A60" s="19" t="s">
        <v>33</v>
      </c>
      <c r="B60" s="27">
        <v>0.13700000000000001</v>
      </c>
      <c r="C60" s="27">
        <v>0.58599999999999997</v>
      </c>
      <c r="D60" s="27">
        <v>6.6349999999999998</v>
      </c>
      <c r="E60" s="27">
        <v>11.39</v>
      </c>
      <c r="F60" s="27">
        <v>11.526999999999999</v>
      </c>
      <c r="H60" s="19" t="s">
        <v>33</v>
      </c>
      <c r="I60" s="27">
        <v>0.20399999999999999</v>
      </c>
      <c r="J60" s="27">
        <v>0.42699999999999999</v>
      </c>
      <c r="K60" s="27">
        <v>5.8650000000000002</v>
      </c>
      <c r="L60" s="27">
        <v>10.579000000000001</v>
      </c>
      <c r="M60" s="27">
        <v>10.782999999999999</v>
      </c>
      <c r="S60" s="31"/>
      <c r="T60" s="34"/>
      <c r="U60" s="31"/>
    </row>
    <row r="61" spans="1:21" x14ac:dyDescent="0.2">
      <c r="A61" s="19" t="s">
        <v>34</v>
      </c>
      <c r="B61" s="27"/>
      <c r="C61" s="29"/>
      <c r="D61" s="27"/>
      <c r="E61" s="27"/>
      <c r="F61" s="27"/>
      <c r="H61" s="19" t="s">
        <v>34</v>
      </c>
      <c r="I61" s="27"/>
      <c r="J61" s="27"/>
      <c r="K61" s="27"/>
      <c r="L61" s="27"/>
      <c r="M61" s="27"/>
      <c r="S61" s="31"/>
      <c r="T61" s="31"/>
      <c r="U61" s="31"/>
    </row>
    <row r="62" spans="1:21" x14ac:dyDescent="0.2">
      <c r="A62" s="19" t="s">
        <v>40</v>
      </c>
      <c r="B62" s="27">
        <v>11.262</v>
      </c>
      <c r="C62" s="27">
        <v>12.486000000000001</v>
      </c>
      <c r="D62" s="27">
        <v>26.555</v>
      </c>
      <c r="E62" s="27">
        <v>48.351999999999997</v>
      </c>
      <c r="F62" s="27">
        <v>59.613999999999997</v>
      </c>
      <c r="H62" s="19" t="s">
        <v>40</v>
      </c>
      <c r="I62" s="27">
        <v>12.337</v>
      </c>
      <c r="J62" s="27">
        <v>13.254</v>
      </c>
      <c r="K62" s="27">
        <v>26.28</v>
      </c>
      <c r="L62" s="27">
        <v>48.521000000000001</v>
      </c>
      <c r="M62" s="27">
        <v>60.857999999999997</v>
      </c>
      <c r="S62" s="31"/>
      <c r="T62" s="34"/>
      <c r="U62" s="31"/>
    </row>
    <row r="63" spans="1:21" x14ac:dyDescent="0.2">
      <c r="A63" s="19" t="s">
        <v>37</v>
      </c>
      <c r="B63" s="27">
        <v>0.80300000000000005</v>
      </c>
      <c r="C63" s="27">
        <v>8.6229999999999993</v>
      </c>
      <c r="D63" s="27">
        <v>0.27600000000000002</v>
      </c>
      <c r="E63" s="27">
        <v>11.519</v>
      </c>
      <c r="F63" s="27">
        <v>12.321999999999999</v>
      </c>
      <c r="H63" s="19" t="s">
        <v>37</v>
      </c>
      <c r="I63" s="27">
        <v>0.13600000000000001</v>
      </c>
      <c r="J63" s="27">
        <v>8.1</v>
      </c>
      <c r="K63" s="27">
        <v>0.28000000000000003</v>
      </c>
      <c r="L63" s="27">
        <v>11.367000000000001</v>
      </c>
      <c r="M63" s="27">
        <v>11.503</v>
      </c>
      <c r="S63" s="31"/>
      <c r="T63" s="34"/>
      <c r="U63" s="31"/>
    </row>
    <row r="64" spans="1:21" x14ac:dyDescent="0.2">
      <c r="A64" s="36" t="s">
        <v>38</v>
      </c>
      <c r="B64" s="37">
        <v>0.90300000000000002</v>
      </c>
      <c r="C64" s="37">
        <v>1.4950000000000001</v>
      </c>
      <c r="D64" s="37">
        <v>0.92100000000000004</v>
      </c>
      <c r="E64" s="37">
        <v>3.9209999999999998</v>
      </c>
      <c r="F64" s="37">
        <v>4.8239999999999998</v>
      </c>
      <c r="G64" s="15"/>
      <c r="H64" s="38" t="s">
        <v>38</v>
      </c>
      <c r="I64" s="37">
        <v>0.71799999999999997</v>
      </c>
      <c r="J64" s="37">
        <v>1.1040000000000001</v>
      </c>
      <c r="K64" s="37">
        <v>1.819</v>
      </c>
      <c r="L64" s="37">
        <v>4.2939999999999996</v>
      </c>
      <c r="M64" s="37">
        <v>5.0119999999999996</v>
      </c>
    </row>
    <row r="65" spans="1:13" x14ac:dyDescent="0.2">
      <c r="A65" s="39" t="s">
        <v>44</v>
      </c>
      <c r="H65" s="39"/>
    </row>
    <row r="66" spans="1:13" x14ac:dyDescent="0.2">
      <c r="A66" s="40" t="s">
        <v>45</v>
      </c>
    </row>
    <row r="67" spans="1:13" x14ac:dyDescent="0.2">
      <c r="A67" s="40" t="s">
        <v>46</v>
      </c>
    </row>
    <row r="68" spans="1:13" x14ac:dyDescent="0.2">
      <c r="A68" s="40" t="s">
        <v>47</v>
      </c>
    </row>
    <row r="69" spans="1:13" x14ac:dyDescent="0.2">
      <c r="A69" s="40" t="s">
        <v>48</v>
      </c>
    </row>
    <row r="70" spans="1:13" x14ac:dyDescent="0.2">
      <c r="A70" s="40" t="s">
        <v>49</v>
      </c>
    </row>
    <row r="71" spans="1:13" x14ac:dyDescent="0.2">
      <c r="A71" s="40" t="s">
        <v>50</v>
      </c>
      <c r="L71" s="41"/>
      <c r="M71" s="41"/>
    </row>
    <row r="72" spans="1:13" x14ac:dyDescent="0.2">
      <c r="M72" s="42" t="s">
        <v>51</v>
      </c>
    </row>
    <row r="77" spans="1:13" x14ac:dyDescent="0.2">
      <c r="B77" s="43"/>
    </row>
    <row r="78" spans="1:13" x14ac:dyDescent="0.2">
      <c r="B78" s="43"/>
    </row>
  </sheetData>
  <pageMargins left="0.75" right="0.75" top="1" bottom="1" header="0.5" footer="0.5"/>
  <pageSetup scale="79" firstPageNumber="43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64F3-EDDE-40E6-AD59-C250C04ACFCB}">
  <sheetPr>
    <pageSetUpPr fitToPage="1"/>
  </sheetPr>
  <dimension ref="A1:AG33"/>
  <sheetViews>
    <sheetView zoomScaleNormal="100" zoomScaleSheetLayoutView="100" workbookViewId="0">
      <pane ySplit="2" topLeftCell="A3" activePane="bottomLeft" state="frozen"/>
      <selection pane="bottomLeft"/>
    </sheetView>
  </sheetViews>
  <sheetFormatPr defaultRowHeight="14.4" x14ac:dyDescent="0.3"/>
  <cols>
    <col min="1" max="1" width="26.7109375" style="57" customWidth="1"/>
    <col min="2" max="8" width="10.85546875" style="57" customWidth="1"/>
    <col min="9" max="9" width="10" style="57" customWidth="1"/>
    <col min="10" max="10" width="10" style="29" customWidth="1"/>
    <col min="11" max="11" width="13.140625" customWidth="1"/>
  </cols>
  <sheetData>
    <row r="1" spans="1:33" ht="10.199999999999999" x14ac:dyDescent="0.2">
      <c r="A1" s="44" t="s">
        <v>52</v>
      </c>
      <c r="B1" s="44"/>
      <c r="C1" s="44"/>
      <c r="D1" s="44"/>
      <c r="E1" s="44"/>
      <c r="F1" s="44"/>
      <c r="G1" s="44"/>
      <c r="H1" s="44"/>
      <c r="I1" s="44"/>
    </row>
    <row r="2" spans="1:33" ht="10.199999999999999" x14ac:dyDescent="0.2">
      <c r="A2" s="44" t="s">
        <v>53</v>
      </c>
      <c r="B2" s="45" t="s">
        <v>54</v>
      </c>
      <c r="C2" s="45" t="s">
        <v>55</v>
      </c>
      <c r="D2" s="45" t="s">
        <v>56</v>
      </c>
      <c r="E2" s="45" t="s">
        <v>57</v>
      </c>
      <c r="F2" s="45" t="s">
        <v>58</v>
      </c>
      <c r="G2" s="45" t="s">
        <v>59</v>
      </c>
      <c r="H2" s="45" t="s">
        <v>60</v>
      </c>
      <c r="I2" s="46" t="s">
        <v>27</v>
      </c>
      <c r="J2" s="46" t="s">
        <v>61</v>
      </c>
      <c r="K2" s="46" t="s">
        <v>62</v>
      </c>
    </row>
    <row r="3" spans="1:33" x14ac:dyDescent="0.2">
      <c r="A3" s="29"/>
      <c r="B3" s="47"/>
      <c r="C3" s="48"/>
      <c r="D3" s="48"/>
      <c r="E3" s="49" t="s">
        <v>63</v>
      </c>
      <c r="F3" s="47"/>
      <c r="G3" s="47"/>
      <c r="H3" s="47"/>
      <c r="I3" s="47"/>
      <c r="J3" s="50"/>
      <c r="K3" s="50"/>
    </row>
    <row r="4" spans="1:33" ht="10.199999999999999" x14ac:dyDescent="0.2">
      <c r="A4" s="29" t="s">
        <v>64</v>
      </c>
      <c r="B4" s="51">
        <v>27300.837861</v>
      </c>
      <c r="C4" s="51">
        <v>29515.912698</v>
      </c>
      <c r="D4" s="51">
        <v>30561.895186000002</v>
      </c>
      <c r="E4" s="51">
        <v>36119.276815999998</v>
      </c>
      <c r="F4" s="51">
        <v>28193.531843000001</v>
      </c>
      <c r="G4" s="51">
        <v>13406.595037999999</v>
      </c>
      <c r="H4" s="51">
        <v>16137.788683000001</v>
      </c>
      <c r="I4" s="51">
        <v>35522.510111000003</v>
      </c>
      <c r="J4" s="51">
        <v>29927.480509000001</v>
      </c>
      <c r="K4" s="51">
        <v>31442.346881000001</v>
      </c>
      <c r="X4" s="52"/>
      <c r="Y4" s="52"/>
      <c r="Z4" s="52"/>
      <c r="AA4" s="52"/>
      <c r="AB4" s="52"/>
      <c r="AC4" s="52"/>
      <c r="AD4" s="52"/>
      <c r="AE4" s="52"/>
      <c r="AF4" s="52"/>
      <c r="AG4" s="52"/>
    </row>
    <row r="5" spans="1:33" ht="10.199999999999999" x14ac:dyDescent="0.2">
      <c r="A5" s="29" t="s">
        <v>65</v>
      </c>
      <c r="B5" s="51">
        <v>3394.2925570000002</v>
      </c>
      <c r="C5" s="51">
        <v>3577.8808220000001</v>
      </c>
      <c r="D5" s="51">
        <v>3577.2348360000001</v>
      </c>
      <c r="E5" s="51">
        <v>3887.361879</v>
      </c>
      <c r="F5" s="51">
        <v>4383.4332009999998</v>
      </c>
      <c r="G5" s="51">
        <v>5190.2431960000004</v>
      </c>
      <c r="H5" s="51">
        <v>4802.2761220000002</v>
      </c>
      <c r="I5" s="51">
        <v>4871.8487059999998</v>
      </c>
      <c r="J5" s="51">
        <v>5652.8361359999999</v>
      </c>
      <c r="K5" s="51">
        <v>4877.7509620000001</v>
      </c>
      <c r="X5" s="52"/>
      <c r="Y5" s="52"/>
      <c r="Z5" s="52"/>
      <c r="AA5" s="52"/>
      <c r="AB5" s="52"/>
      <c r="AC5" s="52"/>
      <c r="AD5" s="52"/>
      <c r="AE5" s="52"/>
      <c r="AF5" s="52"/>
      <c r="AG5" s="52"/>
    </row>
    <row r="6" spans="1:33" ht="10.199999999999999" x14ac:dyDescent="0.2">
      <c r="A6" s="29" t="s">
        <v>66</v>
      </c>
      <c r="B6" s="51">
        <v>1396.0930000000001</v>
      </c>
      <c r="C6" s="51">
        <v>1085.1315770000001</v>
      </c>
      <c r="D6" s="51">
        <v>2331.5990000000002</v>
      </c>
      <c r="E6" s="51">
        <v>1287.3702800000001</v>
      </c>
      <c r="F6" s="51">
        <v>1034.203</v>
      </c>
      <c r="G6" s="51">
        <v>1439.977987</v>
      </c>
      <c r="H6" s="51">
        <v>1415.7750000000001</v>
      </c>
      <c r="I6" s="51">
        <v>1186.606</v>
      </c>
      <c r="J6" s="51">
        <v>2275.5990000000002</v>
      </c>
      <c r="K6" s="51">
        <v>2507.1895709999999</v>
      </c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3" ht="10.199999999999999" x14ac:dyDescent="0.2">
      <c r="A7" s="29" t="s">
        <v>67</v>
      </c>
      <c r="B7" s="51">
        <v>2018.05357</v>
      </c>
      <c r="C7" s="51">
        <v>2171.4870000000001</v>
      </c>
      <c r="D7" s="51">
        <v>2282.0677340000002</v>
      </c>
      <c r="E7" s="51">
        <v>2475.9143060000001</v>
      </c>
      <c r="F7" s="51">
        <v>2189.5878539999999</v>
      </c>
      <c r="G7" s="51">
        <v>2348.1624780000002</v>
      </c>
      <c r="H7" s="51">
        <v>2518.0903440000002</v>
      </c>
      <c r="I7" s="51">
        <v>2365.6744199999998</v>
      </c>
      <c r="J7" s="51">
        <v>2634.4503209999998</v>
      </c>
      <c r="K7" s="51">
        <v>2483.0095710000001</v>
      </c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3" ht="10.199999999999999" x14ac:dyDescent="0.2">
      <c r="A8" s="29" t="s">
        <v>68</v>
      </c>
      <c r="B8" s="51">
        <v>2011.9991560000001</v>
      </c>
      <c r="C8" s="51">
        <v>1929.68451</v>
      </c>
      <c r="D8" s="51">
        <v>2286.0724190000001</v>
      </c>
      <c r="E8" s="51">
        <v>2498.993739</v>
      </c>
      <c r="F8" s="51">
        <v>2560.8226300000001</v>
      </c>
      <c r="G8" s="51">
        <v>2580.4663479999999</v>
      </c>
      <c r="H8" s="51">
        <v>2222.0304919999999</v>
      </c>
      <c r="I8" s="51">
        <v>2325.1743240000001</v>
      </c>
      <c r="J8" s="51">
        <v>1991.338207</v>
      </c>
      <c r="K8" s="51">
        <v>2044.783633</v>
      </c>
      <c r="X8" s="52"/>
      <c r="Y8" s="52"/>
      <c r="Z8" s="52"/>
      <c r="AA8" s="52"/>
      <c r="AB8" s="52"/>
      <c r="AC8" s="52"/>
      <c r="AD8" s="52"/>
      <c r="AE8" s="52"/>
      <c r="AF8" s="52"/>
      <c r="AG8" s="52"/>
    </row>
    <row r="9" spans="1:33" ht="10.199999999999999" x14ac:dyDescent="0.2">
      <c r="A9" s="29" t="s">
        <v>69</v>
      </c>
      <c r="B9" s="51">
        <v>1221.629891</v>
      </c>
      <c r="C9" s="51">
        <v>1434.1075920000001</v>
      </c>
      <c r="D9" s="51">
        <v>1462.361656</v>
      </c>
      <c r="E9" s="51">
        <v>1476.6197119999999</v>
      </c>
      <c r="F9" s="51">
        <v>2015.707592</v>
      </c>
      <c r="G9" s="51">
        <v>1845.295936</v>
      </c>
      <c r="H9" s="51">
        <v>1704.206944</v>
      </c>
      <c r="I9" s="51">
        <v>1485.577898</v>
      </c>
      <c r="J9" s="51">
        <v>1605.201699</v>
      </c>
      <c r="K9" s="51">
        <v>1325.6192160000001</v>
      </c>
      <c r="X9" s="52"/>
      <c r="Y9" s="52"/>
      <c r="Z9" s="52"/>
      <c r="AA9" s="52"/>
      <c r="AB9" s="52"/>
      <c r="AC9" s="52"/>
      <c r="AD9" s="52"/>
      <c r="AE9" s="52"/>
      <c r="AF9" s="52"/>
      <c r="AG9" s="52"/>
    </row>
    <row r="10" spans="1:33" ht="10.199999999999999" x14ac:dyDescent="0.2">
      <c r="A10" s="29" t="s">
        <v>70</v>
      </c>
      <c r="B10" s="51">
        <v>78.483999999999995</v>
      </c>
      <c r="C10" s="51">
        <v>4.0680000000000001E-2</v>
      </c>
      <c r="D10" s="51">
        <v>136.93899999999999</v>
      </c>
      <c r="E10" s="51">
        <v>190.08500000000001</v>
      </c>
      <c r="F10" s="51">
        <v>327.738</v>
      </c>
      <c r="G10" s="51">
        <v>756.89413300000001</v>
      </c>
      <c r="H10" s="51">
        <v>401.8</v>
      </c>
      <c r="I10" s="51">
        <v>320.16424499999999</v>
      </c>
      <c r="J10" s="51">
        <v>860.16425200000003</v>
      </c>
      <c r="K10" s="51">
        <v>1256.618872</v>
      </c>
      <c r="X10" s="52"/>
      <c r="Y10" s="52"/>
      <c r="Z10" s="52"/>
      <c r="AA10" s="52"/>
      <c r="AB10" s="52"/>
      <c r="AC10" s="52"/>
      <c r="AD10" s="52"/>
      <c r="AE10" s="52"/>
      <c r="AF10" s="52"/>
      <c r="AG10" s="52"/>
    </row>
    <row r="11" spans="1:33" ht="10.199999999999999" x14ac:dyDescent="0.2">
      <c r="A11" s="29" t="s">
        <v>71</v>
      </c>
      <c r="B11" s="51">
        <v>505.089</v>
      </c>
      <c r="C11" s="51">
        <v>596.14599999999996</v>
      </c>
      <c r="D11" s="51">
        <v>261.34899999999999</v>
      </c>
      <c r="E11" s="51">
        <v>939.21799999999996</v>
      </c>
      <c r="F11" s="51">
        <v>2331.3319999999999</v>
      </c>
      <c r="G11" s="51">
        <v>2660.8020000000001</v>
      </c>
      <c r="H11" s="51">
        <v>3856.7339999999999</v>
      </c>
      <c r="I11" s="51">
        <v>2701.884</v>
      </c>
      <c r="J11" s="51">
        <v>4033.9349999999999</v>
      </c>
      <c r="K11" s="51">
        <v>1190.9590000000001</v>
      </c>
      <c r="X11" s="52"/>
      <c r="Y11" s="52"/>
      <c r="Z11" s="52"/>
      <c r="AA11" s="52"/>
      <c r="AB11" s="52"/>
      <c r="AC11" s="52"/>
      <c r="AD11" s="52"/>
      <c r="AE11" s="52"/>
      <c r="AF11" s="52"/>
      <c r="AG11" s="52"/>
    </row>
    <row r="12" spans="1:33" ht="10.199999999999999" x14ac:dyDescent="0.2">
      <c r="A12" s="29" t="s">
        <v>72</v>
      </c>
      <c r="B12" s="51">
        <v>303.33199999999999</v>
      </c>
      <c r="C12" s="51">
        <v>1821.5250000000001</v>
      </c>
      <c r="D12" s="51">
        <v>1412.0519999999999</v>
      </c>
      <c r="E12" s="51">
        <v>1970.414</v>
      </c>
      <c r="F12" s="51">
        <v>2856.8777479999999</v>
      </c>
      <c r="G12" s="51">
        <v>2051.9294380000001</v>
      </c>
      <c r="H12" s="51">
        <v>1559.731119</v>
      </c>
      <c r="I12" s="51">
        <v>1090.328</v>
      </c>
      <c r="J12" s="51">
        <v>1003.107</v>
      </c>
      <c r="K12" s="51">
        <v>920.80100000000004</v>
      </c>
      <c r="X12" s="52"/>
      <c r="Y12" s="52"/>
      <c r="Z12" s="52"/>
      <c r="AA12" s="52"/>
      <c r="AB12" s="52"/>
      <c r="AC12" s="52"/>
      <c r="AD12" s="52"/>
      <c r="AE12" s="52"/>
      <c r="AF12" s="52"/>
      <c r="AG12" s="52"/>
    </row>
    <row r="13" spans="1:33" ht="10.199999999999999" x14ac:dyDescent="0.2">
      <c r="A13" s="29" t="s">
        <v>73</v>
      </c>
      <c r="B13" s="51">
        <v>598.43500000000006</v>
      </c>
      <c r="C13" s="51">
        <v>594.47454500000003</v>
      </c>
      <c r="D13" s="51">
        <v>455.16026399999998</v>
      </c>
      <c r="E13" s="51">
        <v>679.05572399999994</v>
      </c>
      <c r="F13" s="51">
        <v>747.03454599999998</v>
      </c>
      <c r="G13" s="51">
        <v>1087.06915</v>
      </c>
      <c r="H13" s="51">
        <v>647.55729699999995</v>
      </c>
      <c r="I13" s="51">
        <v>649.65794800000003</v>
      </c>
      <c r="J13" s="51">
        <v>583.43479500000001</v>
      </c>
      <c r="K13" s="51">
        <v>701.64932099999999</v>
      </c>
      <c r="X13" s="52"/>
      <c r="Y13" s="52"/>
      <c r="Z13" s="52"/>
      <c r="AA13" s="52"/>
      <c r="AB13" s="52"/>
      <c r="AC13" s="52"/>
      <c r="AD13" s="52"/>
      <c r="AE13" s="52"/>
      <c r="AF13" s="52"/>
      <c r="AG13" s="52"/>
    </row>
    <row r="14" spans="1:33" ht="10.199999999999999" x14ac:dyDescent="0.2">
      <c r="A14" s="29" t="s">
        <v>74</v>
      </c>
      <c r="B14" s="51">
        <v>1027.7550000000001</v>
      </c>
      <c r="C14" s="51">
        <v>918.67</v>
      </c>
      <c r="D14" s="51">
        <v>1271.221</v>
      </c>
      <c r="E14" s="51">
        <v>660.86199999999997</v>
      </c>
      <c r="F14" s="51">
        <v>999.53008399999999</v>
      </c>
      <c r="G14" s="51">
        <v>1846.827</v>
      </c>
      <c r="H14" s="51">
        <v>1373.7760000000001</v>
      </c>
      <c r="I14" s="51">
        <v>971.74099999999999</v>
      </c>
      <c r="J14" s="51">
        <v>767.76042799999993</v>
      </c>
      <c r="K14" s="51">
        <v>641.69600000000003</v>
      </c>
      <c r="X14" s="52"/>
      <c r="Y14" s="52"/>
      <c r="Z14" s="52"/>
      <c r="AA14" s="52"/>
      <c r="AB14" s="52"/>
      <c r="AC14" s="52"/>
      <c r="AD14" s="52"/>
      <c r="AE14" s="52"/>
      <c r="AF14" s="52"/>
      <c r="AG14" s="52"/>
    </row>
    <row r="15" spans="1:33" ht="10.199999999999999" x14ac:dyDescent="0.2">
      <c r="A15" s="29" t="s">
        <v>75</v>
      </c>
      <c r="B15" s="51">
        <v>530.59043699999995</v>
      </c>
      <c r="C15" s="51">
        <v>772.17916300000002</v>
      </c>
      <c r="D15" s="51">
        <v>834.07462399999997</v>
      </c>
      <c r="E15" s="51">
        <v>547.77086599999996</v>
      </c>
      <c r="F15" s="51">
        <v>1204.5642</v>
      </c>
      <c r="G15" s="51">
        <v>816.11890300000005</v>
      </c>
      <c r="H15" s="51">
        <v>913.72228200000006</v>
      </c>
      <c r="I15" s="51">
        <v>1092.2330689999999</v>
      </c>
      <c r="J15" s="51">
        <v>572.93299999999999</v>
      </c>
      <c r="K15" s="51">
        <v>598.61541499999998</v>
      </c>
      <c r="X15" s="52"/>
      <c r="Y15" s="52"/>
      <c r="Z15" s="52"/>
      <c r="AA15" s="52"/>
      <c r="AB15" s="52"/>
      <c r="AC15" s="52"/>
      <c r="AD15" s="52"/>
      <c r="AE15" s="52"/>
      <c r="AF15" s="52"/>
      <c r="AG15" s="52"/>
    </row>
    <row r="16" spans="1:33" ht="10.199999999999999" x14ac:dyDescent="0.2">
      <c r="A16" s="29" t="s">
        <v>76</v>
      </c>
      <c r="B16" s="51">
        <v>491.463731</v>
      </c>
      <c r="C16" s="51">
        <v>516.60004500000002</v>
      </c>
      <c r="D16" s="51">
        <v>549.55282199999999</v>
      </c>
      <c r="E16" s="51">
        <v>1039.948813</v>
      </c>
      <c r="F16" s="51">
        <v>1504.886264</v>
      </c>
      <c r="G16" s="51">
        <v>1544.566096</v>
      </c>
      <c r="H16" s="51">
        <v>1262.4452920000001</v>
      </c>
      <c r="I16" s="51">
        <v>1196.6335340000001</v>
      </c>
      <c r="J16" s="51">
        <v>718.54545600000006</v>
      </c>
      <c r="K16" s="51">
        <v>423.35595999999998</v>
      </c>
      <c r="X16" s="52"/>
      <c r="Y16" s="52"/>
      <c r="Z16" s="52"/>
      <c r="AA16" s="52"/>
      <c r="AB16" s="52"/>
      <c r="AC16" s="52"/>
      <c r="AD16" s="52"/>
      <c r="AE16" s="52"/>
      <c r="AF16" s="52"/>
      <c r="AG16" s="52"/>
    </row>
    <row r="17" spans="1:33" ht="10.199999999999999" x14ac:dyDescent="0.2">
      <c r="A17" s="29" t="s">
        <v>77</v>
      </c>
      <c r="B17" s="51">
        <v>287.44648699999999</v>
      </c>
      <c r="C17" s="51">
        <v>233.950872</v>
      </c>
      <c r="D17" s="51">
        <v>254.068884</v>
      </c>
      <c r="E17" s="51">
        <v>344.117143</v>
      </c>
      <c r="F17" s="51">
        <v>381.47924799999998</v>
      </c>
      <c r="G17" s="51">
        <v>953.32619699999998</v>
      </c>
      <c r="H17" s="51">
        <v>206.23325399999999</v>
      </c>
      <c r="I17" s="51">
        <v>422.23945800000001</v>
      </c>
      <c r="J17" s="51">
        <v>438.53956599999998</v>
      </c>
      <c r="K17" s="51">
        <v>380.07066200000003</v>
      </c>
      <c r="X17" s="52"/>
      <c r="Y17" s="52"/>
      <c r="Z17" s="52"/>
      <c r="AA17" s="52"/>
      <c r="AB17" s="52"/>
      <c r="AC17" s="52"/>
      <c r="AD17" s="52"/>
      <c r="AE17" s="52"/>
      <c r="AF17" s="52"/>
      <c r="AG17" s="52"/>
    </row>
    <row r="18" spans="1:33" ht="10.199999999999999" x14ac:dyDescent="0.2">
      <c r="A18" s="29" t="s">
        <v>78</v>
      </c>
      <c r="B18" s="51">
        <v>138.81800000000001</v>
      </c>
      <c r="C18" s="51">
        <v>530.15139099999999</v>
      </c>
      <c r="D18" s="51">
        <v>521.89700000000005</v>
      </c>
      <c r="E18" s="51">
        <v>555.80627700000002</v>
      </c>
      <c r="F18" s="51">
        <v>656.56052</v>
      </c>
      <c r="G18" s="51">
        <v>638.32000000000005</v>
      </c>
      <c r="H18" s="51">
        <v>562.70899999999995</v>
      </c>
      <c r="I18" s="51">
        <v>456.85061300000001</v>
      </c>
      <c r="J18" s="51">
        <v>545.59</v>
      </c>
      <c r="K18" s="51">
        <v>375.38799999999998</v>
      </c>
      <c r="X18" s="52"/>
      <c r="Y18" s="52"/>
      <c r="Z18" s="52"/>
      <c r="AA18" s="52"/>
      <c r="AB18" s="52"/>
      <c r="AC18" s="52"/>
      <c r="AD18" s="52"/>
      <c r="AE18" s="52"/>
      <c r="AF18" s="52"/>
      <c r="AG18" s="52"/>
    </row>
    <row r="19" spans="1:33" ht="10.199999999999999" x14ac:dyDescent="0.2">
      <c r="A19" s="29" t="s">
        <v>79</v>
      </c>
      <c r="B19" s="51">
        <v>0</v>
      </c>
      <c r="C19" s="51">
        <v>0</v>
      </c>
      <c r="D19" s="51">
        <v>0</v>
      </c>
      <c r="E19" s="51">
        <v>0</v>
      </c>
      <c r="F19" s="51">
        <v>0</v>
      </c>
      <c r="G19" s="51">
        <v>30.105</v>
      </c>
      <c r="H19" s="51">
        <v>91.587000000000003</v>
      </c>
      <c r="I19" s="51">
        <v>75.603000000000009</v>
      </c>
      <c r="J19" s="51">
        <v>263.20499999999998</v>
      </c>
      <c r="K19" s="51">
        <v>353.108</v>
      </c>
      <c r="X19" s="52"/>
      <c r="Y19" s="52"/>
      <c r="Z19" s="52"/>
      <c r="AA19" s="52"/>
      <c r="AB19" s="52"/>
      <c r="AC19" s="52"/>
      <c r="AD19" s="52"/>
      <c r="AE19" s="52"/>
      <c r="AF19" s="52"/>
      <c r="AG19" s="52"/>
    </row>
    <row r="20" spans="1:33" ht="10.199999999999999" x14ac:dyDescent="0.2">
      <c r="A20" s="29" t="s">
        <v>80</v>
      </c>
      <c r="B20" s="51">
        <v>250.62382299999999</v>
      </c>
      <c r="C20" s="51">
        <v>327.30668500000002</v>
      </c>
      <c r="D20" s="51">
        <v>377.35249499999998</v>
      </c>
      <c r="E20" s="51">
        <v>451.37095799999997</v>
      </c>
      <c r="F20" s="51">
        <v>480.71746400000001</v>
      </c>
      <c r="G20" s="51">
        <v>656.85459300000002</v>
      </c>
      <c r="H20" s="51">
        <v>647.931333</v>
      </c>
      <c r="I20" s="51">
        <v>554.23063300000001</v>
      </c>
      <c r="J20" s="51">
        <v>454.90707200000003</v>
      </c>
      <c r="K20" s="51">
        <v>294.32663200000002</v>
      </c>
      <c r="X20" s="52"/>
      <c r="Y20" s="52"/>
      <c r="Z20" s="52"/>
      <c r="AA20" s="52"/>
      <c r="AB20" s="52"/>
      <c r="AC20" s="52"/>
      <c r="AD20" s="52"/>
      <c r="AE20" s="52"/>
      <c r="AF20" s="52"/>
      <c r="AG20" s="52"/>
    </row>
    <row r="21" spans="1:33" ht="10.199999999999999" x14ac:dyDescent="0.2">
      <c r="A21" s="29" t="s">
        <v>81</v>
      </c>
      <c r="B21" s="51">
        <v>160.55199999999999</v>
      </c>
      <c r="C21" s="51">
        <v>602.96400000000006</v>
      </c>
      <c r="D21" s="51">
        <v>720.721</v>
      </c>
      <c r="E21" s="51">
        <v>993.86900000000003</v>
      </c>
      <c r="F21" s="51">
        <v>1052.9100390000001</v>
      </c>
      <c r="G21" s="51">
        <v>859.774</v>
      </c>
      <c r="H21" s="51">
        <v>1566.84</v>
      </c>
      <c r="I21" s="51">
        <v>916.80399999999997</v>
      </c>
      <c r="J21" s="51">
        <v>946.69599999999991</v>
      </c>
      <c r="K21" s="51">
        <v>271.25700000000001</v>
      </c>
      <c r="X21" s="52"/>
      <c r="Y21" s="52"/>
      <c r="Z21" s="52"/>
      <c r="AA21" s="52"/>
      <c r="AB21" s="52"/>
      <c r="AC21" s="52"/>
      <c r="AD21" s="52"/>
      <c r="AE21" s="52"/>
      <c r="AF21" s="52"/>
      <c r="AG21" s="52"/>
    </row>
    <row r="22" spans="1:33" ht="10.199999999999999" x14ac:dyDescent="0.2">
      <c r="A22" s="29" t="s">
        <v>82</v>
      </c>
      <c r="B22" s="51">
        <v>102.361</v>
      </c>
      <c r="C22" s="51">
        <v>270.77699999999999</v>
      </c>
      <c r="D22" s="51">
        <v>308.08454</v>
      </c>
      <c r="E22" s="51">
        <v>258.73298799999998</v>
      </c>
      <c r="F22" s="51">
        <v>313.29927199999997</v>
      </c>
      <c r="G22" s="51">
        <v>302.24141400000002</v>
      </c>
      <c r="H22" s="51">
        <v>276.90954099999999</v>
      </c>
      <c r="I22" s="51">
        <v>300.18704400000001</v>
      </c>
      <c r="J22" s="51">
        <v>294.36431299999998</v>
      </c>
      <c r="K22" s="51">
        <v>237.9</v>
      </c>
      <c r="X22" s="52"/>
      <c r="Y22" s="52"/>
      <c r="Z22" s="52"/>
      <c r="AA22" s="52"/>
      <c r="AB22" s="52"/>
      <c r="AC22" s="52"/>
      <c r="AD22" s="52"/>
      <c r="AE22" s="52"/>
      <c r="AF22" s="52"/>
      <c r="AG22" s="52"/>
    </row>
    <row r="23" spans="1:33" ht="10.199999999999999" x14ac:dyDescent="0.2">
      <c r="A23" s="29" t="s">
        <v>83</v>
      </c>
      <c r="B23" s="51"/>
      <c r="C23" s="51">
        <v>314.363</v>
      </c>
      <c r="D23" s="51">
        <v>166.86600000000001</v>
      </c>
      <c r="E23" s="51">
        <v>623.95600000000002</v>
      </c>
      <c r="F23" s="51">
        <v>1660.799</v>
      </c>
      <c r="G23" s="51">
        <v>1075.096</v>
      </c>
      <c r="H23" s="51">
        <v>1129.1300000000001</v>
      </c>
      <c r="I23" s="51">
        <v>883.52099999999996</v>
      </c>
      <c r="J23" s="51">
        <v>699.46900000000005</v>
      </c>
      <c r="K23" s="51">
        <v>206.11699999999999</v>
      </c>
      <c r="X23" s="52"/>
      <c r="Y23" s="52"/>
      <c r="Z23" s="52"/>
      <c r="AA23" s="52"/>
      <c r="AB23" s="52"/>
      <c r="AC23" s="52"/>
      <c r="AD23" s="52"/>
      <c r="AE23" s="52"/>
      <c r="AF23" s="52"/>
      <c r="AG23" s="52"/>
    </row>
    <row r="24" spans="1:33" ht="10.199999999999999" x14ac:dyDescent="0.2">
      <c r="A24" s="29" t="s">
        <v>84</v>
      </c>
      <c r="B24" s="51">
        <v>206.35499999999999</v>
      </c>
      <c r="C24" s="51">
        <v>187.762</v>
      </c>
      <c r="D24" s="51">
        <v>353.81799999999998</v>
      </c>
      <c r="E24" s="51">
        <v>215.589</v>
      </c>
      <c r="F24" s="51">
        <v>370.55599999999998</v>
      </c>
      <c r="G24" s="51">
        <v>278.51100000000002</v>
      </c>
      <c r="H24" s="51">
        <v>348.18200000000002</v>
      </c>
      <c r="I24" s="51">
        <v>227.36</v>
      </c>
      <c r="J24" s="51">
        <v>337.20600000000002</v>
      </c>
      <c r="K24" s="51">
        <v>194.37700000000001</v>
      </c>
      <c r="X24" s="52"/>
      <c r="Y24" s="52"/>
      <c r="Z24" s="52"/>
      <c r="AA24" s="52"/>
      <c r="AB24" s="52"/>
      <c r="AC24" s="52"/>
      <c r="AD24" s="52"/>
      <c r="AE24" s="52"/>
      <c r="AF24" s="52"/>
      <c r="AG24" s="52"/>
    </row>
    <row r="25" spans="1:33" ht="10.199999999999999" x14ac:dyDescent="0.2">
      <c r="A25" s="29" t="s">
        <v>85</v>
      </c>
      <c r="B25" s="51">
        <v>159.06</v>
      </c>
      <c r="C25" s="51">
        <v>257.21899999999999</v>
      </c>
      <c r="D25" s="51">
        <v>232.87799999999999</v>
      </c>
      <c r="E25" s="51">
        <v>130.34399999999999</v>
      </c>
      <c r="F25" s="51">
        <v>123.578</v>
      </c>
      <c r="G25" s="51">
        <v>319.98799000000002</v>
      </c>
      <c r="H25" s="51">
        <v>192.982204</v>
      </c>
      <c r="I25" s="51">
        <v>136.66252299999999</v>
      </c>
      <c r="J25" s="51">
        <v>192.122184</v>
      </c>
      <c r="K25" s="51">
        <v>186.44499999999999</v>
      </c>
      <c r="X25" s="52"/>
      <c r="Y25" s="52"/>
      <c r="Z25" s="52"/>
      <c r="AA25" s="52"/>
      <c r="AB25" s="52"/>
      <c r="AC25" s="52"/>
      <c r="AD25" s="52"/>
      <c r="AE25" s="52"/>
      <c r="AF25" s="52"/>
      <c r="AG25" s="52"/>
    </row>
    <row r="26" spans="1:33" ht="10.199999999999999" x14ac:dyDescent="0.2">
      <c r="A26" s="29" t="s">
        <v>86</v>
      </c>
      <c r="B26" s="51">
        <v>380.90100000000001</v>
      </c>
      <c r="C26" s="51">
        <v>830.30183399999999</v>
      </c>
      <c r="D26" s="51">
        <v>394.16699999999997</v>
      </c>
      <c r="E26" s="51">
        <v>209.56800000000001</v>
      </c>
      <c r="F26" s="51">
        <v>422.87799999999999</v>
      </c>
      <c r="G26" s="51">
        <v>63.509144999999997</v>
      </c>
      <c r="H26" s="51">
        <v>6.5364000000000005E-2</v>
      </c>
      <c r="I26" s="51">
        <v>22.951879999999999</v>
      </c>
      <c r="J26" s="51">
        <v>433.31799999999998</v>
      </c>
      <c r="K26" s="51">
        <v>164.78800000000001</v>
      </c>
      <c r="X26" s="52"/>
      <c r="Y26" s="52"/>
      <c r="Z26" s="52"/>
      <c r="AA26" s="52"/>
      <c r="AB26" s="52"/>
      <c r="AC26" s="52"/>
      <c r="AD26" s="52"/>
      <c r="AE26" s="52"/>
      <c r="AF26" s="52"/>
      <c r="AG26" s="52"/>
    </row>
    <row r="27" spans="1:33" ht="10.199999999999999" x14ac:dyDescent="0.2">
      <c r="A27" s="29" t="s">
        <v>87</v>
      </c>
      <c r="B27" s="51">
        <v>171.27</v>
      </c>
      <c r="C27" s="51">
        <v>404.50299999999999</v>
      </c>
      <c r="D27" s="51">
        <v>66.62700000000001</v>
      </c>
      <c r="E27" s="51">
        <v>57.811999999999998</v>
      </c>
      <c r="F27" s="51">
        <v>218.155</v>
      </c>
      <c r="G27" s="51">
        <v>603.54899999999998</v>
      </c>
      <c r="H27" s="51">
        <v>274.471</v>
      </c>
      <c r="I27" s="51">
        <v>329.96</v>
      </c>
      <c r="J27" s="51">
        <v>236.251</v>
      </c>
      <c r="K27" s="51">
        <v>150.84100000000001</v>
      </c>
      <c r="X27" s="52"/>
      <c r="Y27" s="52"/>
      <c r="Z27" s="52"/>
      <c r="AA27" s="52"/>
      <c r="AB27" s="52"/>
      <c r="AC27" s="52"/>
      <c r="AD27" s="52"/>
      <c r="AE27" s="52"/>
      <c r="AF27" s="52"/>
      <c r="AG27" s="52"/>
    </row>
    <row r="28" spans="1:33" ht="10.199999999999999" x14ac:dyDescent="0.2">
      <c r="A28" s="29" t="s">
        <v>88</v>
      </c>
      <c r="B28" s="51">
        <v>276.28300000000002</v>
      </c>
      <c r="C28" s="51">
        <v>279.48200000000003</v>
      </c>
      <c r="D28" s="51">
        <v>213.33500000000001</v>
      </c>
      <c r="E28" s="51">
        <v>285.72613000000001</v>
      </c>
      <c r="F28" s="51">
        <v>147.60300000000001</v>
      </c>
      <c r="G28" s="51">
        <v>272.61700000000002</v>
      </c>
      <c r="H28" s="51">
        <v>296.36900000000003</v>
      </c>
      <c r="I28" s="51">
        <v>400.72399999999999</v>
      </c>
      <c r="J28" s="51">
        <v>230.41322400000001</v>
      </c>
      <c r="K28" s="51">
        <v>143.91</v>
      </c>
      <c r="X28" s="52"/>
      <c r="Y28" s="52"/>
      <c r="Z28" s="52"/>
      <c r="AA28" s="52"/>
      <c r="AB28" s="52"/>
      <c r="AC28" s="52"/>
      <c r="AD28" s="52"/>
      <c r="AE28" s="52"/>
      <c r="AF28" s="52"/>
      <c r="AG28" s="52"/>
    </row>
    <row r="29" spans="1:33" ht="10.199999999999999" x14ac:dyDescent="0.2">
      <c r="A29" s="29" t="s">
        <v>89</v>
      </c>
      <c r="B29" s="51">
        <f>B30-SUM(B4:B28)</f>
        <v>1582.5570380000063</v>
      </c>
      <c r="C29" s="51">
        <f t="shared" ref="C29:G29" si="0">C30-SUM(C4:C28)</f>
        <v>963.17727000000014</v>
      </c>
      <c r="D29" s="51">
        <f t="shared" si="0"/>
        <v>1837.6925429999901</v>
      </c>
      <c r="E29" s="51">
        <f t="shared" si="0"/>
        <v>1064.0799159999951</v>
      </c>
      <c r="F29" s="51">
        <f t="shared" si="0"/>
        <v>1892.8583150000049</v>
      </c>
      <c r="G29" s="51">
        <f t="shared" si="0"/>
        <v>4091.708581999992</v>
      </c>
      <c r="H29" s="51">
        <f>H30-SUM(H4:H28)</f>
        <v>1391.0132640000011</v>
      </c>
      <c r="I29" s="51">
        <f>I30-SUM(I4:I28)</f>
        <v>1156.8062929999869</v>
      </c>
      <c r="J29" s="51">
        <f>J30-SUM(J4:J28)</f>
        <v>872.08190700001433</v>
      </c>
      <c r="K29" s="51">
        <f>K30-SUM(K4:K28)</f>
        <v>835.43157499999506</v>
      </c>
      <c r="M29" s="51"/>
      <c r="N29" s="51"/>
      <c r="O29" s="51"/>
      <c r="P29" s="51"/>
      <c r="Q29" s="51"/>
      <c r="R29" s="51"/>
      <c r="S29" s="51"/>
      <c r="T29" s="51"/>
      <c r="U29" s="51"/>
      <c r="V29" s="51"/>
      <c r="X29" s="52"/>
      <c r="Y29" s="52"/>
      <c r="Z29" s="52"/>
      <c r="AA29" s="52"/>
      <c r="AB29" s="52"/>
      <c r="AC29" s="52"/>
      <c r="AD29" s="52"/>
      <c r="AE29" s="52"/>
      <c r="AF29" s="52"/>
      <c r="AG29" s="52"/>
    </row>
    <row r="30" spans="1:33" ht="10.199999999999999" x14ac:dyDescent="0.2">
      <c r="A30" s="44" t="s">
        <v>17</v>
      </c>
      <c r="B30" s="53">
        <v>44594.282550999997</v>
      </c>
      <c r="C30" s="53">
        <v>50135.797683999997</v>
      </c>
      <c r="D30" s="53">
        <v>52869.087003000001</v>
      </c>
      <c r="E30" s="53">
        <v>58963.862546999997</v>
      </c>
      <c r="F30" s="53">
        <v>58070.642820000001</v>
      </c>
      <c r="G30" s="53">
        <v>47720.547623999999</v>
      </c>
      <c r="H30" s="53">
        <v>45800.356534999999</v>
      </c>
      <c r="I30" s="53">
        <v>61663.933699000001</v>
      </c>
      <c r="J30" s="53">
        <v>58570.949069000002</v>
      </c>
      <c r="K30" s="53">
        <v>54208.355271</v>
      </c>
      <c r="X30" s="52"/>
      <c r="Y30" s="52"/>
      <c r="Z30" s="52"/>
      <c r="AA30" s="52"/>
      <c r="AB30" s="52"/>
      <c r="AC30" s="52"/>
      <c r="AD30" s="52"/>
      <c r="AE30" s="52"/>
      <c r="AF30" s="52"/>
      <c r="AG30" s="52"/>
    </row>
    <row r="31" spans="1:33" ht="10.199999999999999" x14ac:dyDescent="0.2">
      <c r="A31" s="54" t="s">
        <v>90</v>
      </c>
      <c r="B31" s="55"/>
      <c r="C31" s="55"/>
      <c r="D31" s="55"/>
      <c r="E31" s="55"/>
      <c r="F31" s="55"/>
      <c r="G31" s="55"/>
      <c r="H31" s="55"/>
      <c r="I31" s="55"/>
    </row>
    <row r="32" spans="1:33" ht="10.199999999999999" x14ac:dyDescent="0.2">
      <c r="A32" s="54" t="s">
        <v>91</v>
      </c>
      <c r="B32" s="56"/>
      <c r="C32" s="56"/>
      <c r="D32" s="56"/>
      <c r="E32" s="56"/>
      <c r="F32" s="56"/>
      <c r="G32" s="56"/>
      <c r="H32" s="56"/>
      <c r="I32" s="56"/>
    </row>
    <row r="33" spans="2:9" x14ac:dyDescent="0.3">
      <c r="B33" s="56"/>
      <c r="C33" s="56"/>
      <c r="D33" s="56"/>
      <c r="F33" s="58"/>
      <c r="I33" s="42" t="s">
        <v>51</v>
      </c>
    </row>
  </sheetData>
  <pageMargins left="0.75" right="0.75" top="1" bottom="1" header="0.5" footer="0.5"/>
  <pageSetup scale="71" firstPageNumber="44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4811B-A45B-4C12-95B2-FE1292E18622}">
  <sheetPr>
    <pageSetUpPr fitToPage="1"/>
  </sheetPr>
  <dimension ref="A1:AF38"/>
  <sheetViews>
    <sheetView zoomScaleNormal="100" workbookViewId="0">
      <pane ySplit="2" topLeftCell="A3" activePane="bottomLeft" state="frozen"/>
      <selection pane="bottomLeft"/>
    </sheetView>
  </sheetViews>
  <sheetFormatPr defaultRowHeight="14.4" x14ac:dyDescent="0.3"/>
  <cols>
    <col min="1" max="1" width="26.7109375" style="57" customWidth="1"/>
    <col min="2" max="7" width="10.85546875" style="57" customWidth="1"/>
    <col min="8" max="10" width="10.28515625" style="29" customWidth="1"/>
    <col min="11" max="11" width="9.7109375" bestFit="1" customWidth="1"/>
  </cols>
  <sheetData>
    <row r="1" spans="1:32" ht="10.199999999999999" x14ac:dyDescent="0.2">
      <c r="A1" s="44" t="s">
        <v>92</v>
      </c>
      <c r="B1" s="44"/>
      <c r="C1" s="44"/>
      <c r="D1" s="44"/>
      <c r="E1" s="44"/>
      <c r="F1" s="44"/>
      <c r="G1" s="44"/>
    </row>
    <row r="2" spans="1:32" ht="10.199999999999999" x14ac:dyDescent="0.2">
      <c r="A2" s="44" t="s">
        <v>53</v>
      </c>
      <c r="B2" s="59" t="s">
        <v>54</v>
      </c>
      <c r="C2" s="59" t="s">
        <v>55</v>
      </c>
      <c r="D2" s="59" t="s">
        <v>56</v>
      </c>
      <c r="E2" s="59" t="s">
        <v>57</v>
      </c>
      <c r="F2" s="59" t="s">
        <v>58</v>
      </c>
      <c r="G2" s="59" t="s">
        <v>59</v>
      </c>
      <c r="H2" s="59" t="s">
        <v>60</v>
      </c>
      <c r="I2" s="59" t="s">
        <v>27</v>
      </c>
      <c r="J2" s="59" t="s">
        <v>61</v>
      </c>
      <c r="K2" s="59" t="s">
        <v>62</v>
      </c>
    </row>
    <row r="3" spans="1:32" x14ac:dyDescent="0.2">
      <c r="A3" s="29"/>
      <c r="B3" s="47"/>
      <c r="C3" s="48"/>
      <c r="D3" s="48"/>
      <c r="E3" s="49" t="s">
        <v>63</v>
      </c>
      <c r="F3" s="47"/>
      <c r="G3" s="47"/>
      <c r="H3" s="50"/>
      <c r="I3" s="50"/>
      <c r="J3" s="50"/>
      <c r="K3" s="50"/>
    </row>
    <row r="4" spans="1:32" ht="10.199999999999999" x14ac:dyDescent="0.2">
      <c r="A4" s="29" t="s">
        <v>93</v>
      </c>
      <c r="B4" s="51">
        <v>1258.254621</v>
      </c>
      <c r="C4" s="51">
        <v>1417.141742</v>
      </c>
      <c r="D4" s="51">
        <v>1895.94397</v>
      </c>
      <c r="E4" s="51">
        <v>1875.282569</v>
      </c>
      <c r="F4" s="51">
        <v>2142.275607</v>
      </c>
      <c r="G4" s="51">
        <v>2123.1578549999999</v>
      </c>
      <c r="H4" s="51">
        <v>2382.2402470000002</v>
      </c>
      <c r="I4" s="51">
        <v>2139.8216689999999</v>
      </c>
      <c r="J4" s="51">
        <v>2113.165978</v>
      </c>
      <c r="K4" s="51">
        <v>2145.6164090000002</v>
      </c>
      <c r="W4" s="52"/>
      <c r="X4" s="52"/>
      <c r="Y4" s="52"/>
      <c r="Z4" s="52"/>
      <c r="AA4" s="52"/>
      <c r="AB4" s="52"/>
      <c r="AC4" s="52"/>
      <c r="AD4" s="52"/>
      <c r="AE4" s="52"/>
      <c r="AF4" s="52"/>
    </row>
    <row r="5" spans="1:32" ht="10.199999999999999" x14ac:dyDescent="0.2">
      <c r="A5" s="29" t="s">
        <v>65</v>
      </c>
      <c r="B5" s="51">
        <v>1476.2154419999999</v>
      </c>
      <c r="C5" s="51">
        <v>1840.1475379999999</v>
      </c>
      <c r="D5" s="51">
        <v>2212.7518150000001</v>
      </c>
      <c r="E5" s="51">
        <v>1713.5126299999999</v>
      </c>
      <c r="F5" s="51">
        <v>1821.0147509999999</v>
      </c>
      <c r="G5" s="51">
        <v>1750.577661</v>
      </c>
      <c r="H5" s="51">
        <v>1813.6344160000001</v>
      </c>
      <c r="I5" s="51">
        <v>1836.859213</v>
      </c>
      <c r="J5" s="51">
        <v>1612.310696</v>
      </c>
      <c r="K5" s="51">
        <v>1685.0449229999999</v>
      </c>
      <c r="W5" s="52"/>
      <c r="X5" s="52"/>
      <c r="Y5" s="52"/>
      <c r="Z5" s="52"/>
      <c r="AA5" s="52"/>
      <c r="AB5" s="52"/>
      <c r="AC5" s="52"/>
      <c r="AD5" s="52"/>
      <c r="AE5" s="52"/>
      <c r="AF5" s="52"/>
    </row>
    <row r="6" spans="1:32" ht="10.199999999999999" x14ac:dyDescent="0.2">
      <c r="A6" s="29" t="s">
        <v>78</v>
      </c>
      <c r="B6" s="51">
        <v>341.55868500000003</v>
      </c>
      <c r="C6" s="51">
        <v>812.56391299999996</v>
      </c>
      <c r="D6" s="51">
        <v>654.90390400000001</v>
      </c>
      <c r="E6" s="51">
        <v>926.46963800000003</v>
      </c>
      <c r="F6" s="51">
        <v>1091.883589</v>
      </c>
      <c r="G6" s="51">
        <v>1207.0765730000001</v>
      </c>
      <c r="H6" s="51">
        <v>1382.602376</v>
      </c>
      <c r="I6" s="51">
        <v>1096.6837250000001</v>
      </c>
      <c r="J6" s="51">
        <v>1545.5001930000001</v>
      </c>
      <c r="K6" s="51">
        <v>1458.247081</v>
      </c>
      <c r="W6" s="52"/>
      <c r="X6" s="52"/>
      <c r="Y6" s="52"/>
      <c r="Z6" s="52"/>
      <c r="AA6" s="52"/>
      <c r="AB6" s="52"/>
      <c r="AC6" s="52"/>
      <c r="AD6" s="52"/>
      <c r="AE6" s="52"/>
      <c r="AF6" s="52"/>
    </row>
    <row r="7" spans="1:32" ht="10.199999999999999" x14ac:dyDescent="0.2">
      <c r="A7" s="29" t="s">
        <v>77</v>
      </c>
      <c r="B7" s="51">
        <v>985.20482600000003</v>
      </c>
      <c r="C7" s="51">
        <v>862.25223900000003</v>
      </c>
      <c r="D7" s="51">
        <v>771.15539000000001</v>
      </c>
      <c r="E7" s="51">
        <v>849.192182</v>
      </c>
      <c r="F7" s="51">
        <v>982.47927700000002</v>
      </c>
      <c r="G7" s="51">
        <v>969.77872200000002</v>
      </c>
      <c r="H7" s="51">
        <v>1101.7399789999999</v>
      </c>
      <c r="I7" s="51">
        <v>1220.6949669999999</v>
      </c>
      <c r="J7" s="51">
        <v>1293.4385540000001</v>
      </c>
      <c r="K7" s="51">
        <v>1211.1148009999999</v>
      </c>
      <c r="W7" s="52"/>
      <c r="X7" s="52"/>
      <c r="Y7" s="52"/>
      <c r="Z7" s="52"/>
      <c r="AA7" s="52"/>
      <c r="AB7" s="52"/>
      <c r="AC7" s="52"/>
      <c r="AD7" s="52"/>
      <c r="AE7" s="52"/>
      <c r="AF7" s="52"/>
    </row>
    <row r="8" spans="1:32" ht="10.199999999999999" x14ac:dyDescent="0.2">
      <c r="A8" s="29" t="s">
        <v>94</v>
      </c>
      <c r="B8" s="51">
        <v>379.88772699999998</v>
      </c>
      <c r="C8" s="51">
        <v>412.54834499999998</v>
      </c>
      <c r="D8" s="51">
        <v>391.05717499999997</v>
      </c>
      <c r="E8" s="51">
        <v>165.461558</v>
      </c>
      <c r="F8" s="51">
        <v>290.03556700000001</v>
      </c>
      <c r="G8" s="51">
        <v>507.44454999999999</v>
      </c>
      <c r="H8" s="51">
        <v>540.802368</v>
      </c>
      <c r="I8" s="51">
        <v>664.59693800000002</v>
      </c>
      <c r="J8" s="51">
        <v>751.796829</v>
      </c>
      <c r="K8" s="51">
        <v>751.66006000000004</v>
      </c>
      <c r="W8" s="52"/>
      <c r="X8" s="52"/>
      <c r="Y8" s="52"/>
      <c r="Z8" s="52"/>
      <c r="AA8" s="52"/>
      <c r="AB8" s="52"/>
      <c r="AC8" s="52"/>
      <c r="AD8" s="52"/>
      <c r="AE8" s="52"/>
      <c r="AF8" s="52"/>
    </row>
    <row r="9" spans="1:32" ht="10.199999999999999" x14ac:dyDescent="0.2">
      <c r="A9" s="29" t="s">
        <v>95</v>
      </c>
      <c r="B9" s="51">
        <v>771.55789700000003</v>
      </c>
      <c r="C9" s="51">
        <v>778.33133199999997</v>
      </c>
      <c r="D9" s="51">
        <v>308.30134199999998</v>
      </c>
      <c r="E9" s="51">
        <v>310.165503</v>
      </c>
      <c r="F9" s="51">
        <v>188.07816500000001</v>
      </c>
      <c r="G9" s="51">
        <v>128.09528399999999</v>
      </c>
      <c r="H9" s="51">
        <v>189.592377</v>
      </c>
      <c r="I9" s="51">
        <v>346.45022</v>
      </c>
      <c r="J9" s="51">
        <v>451.12384200000002</v>
      </c>
      <c r="K9" s="51">
        <v>564.855684</v>
      </c>
      <c r="W9" s="52"/>
      <c r="X9" s="52"/>
      <c r="Y9" s="52"/>
      <c r="Z9" s="52"/>
      <c r="AA9" s="52"/>
      <c r="AB9" s="52"/>
      <c r="AC9" s="52"/>
      <c r="AD9" s="52"/>
      <c r="AE9" s="52"/>
      <c r="AF9" s="52"/>
    </row>
    <row r="10" spans="1:32" ht="10.199999999999999" x14ac:dyDescent="0.2">
      <c r="A10" s="29" t="s">
        <v>96</v>
      </c>
      <c r="B10" s="51">
        <v>312.48004300000002</v>
      </c>
      <c r="C10" s="51">
        <v>353.28667899999999</v>
      </c>
      <c r="D10" s="51">
        <v>372.75281799999999</v>
      </c>
      <c r="E10" s="51">
        <v>370.09263700000002</v>
      </c>
      <c r="F10" s="51">
        <v>404.82887099999999</v>
      </c>
      <c r="G10" s="51">
        <v>434.488292</v>
      </c>
      <c r="H10" s="51">
        <v>495.39776999999998</v>
      </c>
      <c r="I10" s="51">
        <v>458.52603599999998</v>
      </c>
      <c r="J10" s="51">
        <v>574.12274300000001</v>
      </c>
      <c r="K10" s="51">
        <v>522.16093100000001</v>
      </c>
      <c r="W10" s="52"/>
      <c r="X10" s="52"/>
      <c r="Y10" s="52"/>
      <c r="Z10" s="52"/>
      <c r="AA10" s="52"/>
      <c r="AB10" s="52"/>
      <c r="AC10" s="52"/>
      <c r="AD10" s="52"/>
      <c r="AE10" s="52"/>
      <c r="AF10" s="52"/>
    </row>
    <row r="11" spans="1:32" ht="10.199999999999999" x14ac:dyDescent="0.2">
      <c r="A11" s="29" t="s">
        <v>97</v>
      </c>
      <c r="B11" s="51">
        <v>355.354603</v>
      </c>
      <c r="C11" s="51">
        <v>477.05794600000002</v>
      </c>
      <c r="D11" s="51">
        <v>444.76411200000001</v>
      </c>
      <c r="E11" s="51">
        <v>517.06640000000004</v>
      </c>
      <c r="F11" s="51">
        <v>497.60276699999997</v>
      </c>
      <c r="G11" s="51">
        <v>537.91574500000002</v>
      </c>
      <c r="H11" s="51">
        <v>476.261369</v>
      </c>
      <c r="I11" s="51">
        <v>483.30404499999997</v>
      </c>
      <c r="J11" s="51">
        <v>474.61778900000002</v>
      </c>
      <c r="K11" s="51">
        <v>482.36618099999998</v>
      </c>
      <c r="W11" s="52"/>
      <c r="X11" s="52"/>
      <c r="Y11" s="52"/>
      <c r="Z11" s="52"/>
      <c r="AA11" s="52"/>
      <c r="AB11" s="52"/>
      <c r="AC11" s="52"/>
      <c r="AD11" s="52"/>
      <c r="AE11" s="52"/>
      <c r="AF11" s="52"/>
    </row>
    <row r="12" spans="1:32" ht="10.199999999999999" x14ac:dyDescent="0.2">
      <c r="A12" s="29" t="s">
        <v>98</v>
      </c>
      <c r="B12" s="51">
        <v>171.42058800000001</v>
      </c>
      <c r="C12" s="51">
        <v>147.24926600000001</v>
      </c>
      <c r="D12" s="51">
        <v>151.72864000000001</v>
      </c>
      <c r="E12" s="51">
        <v>140.94847200000001</v>
      </c>
      <c r="F12" s="51">
        <v>570.69863799999996</v>
      </c>
      <c r="G12" s="51">
        <v>322.530349</v>
      </c>
      <c r="H12" s="51">
        <v>447.53011900000001</v>
      </c>
      <c r="I12" s="51">
        <v>386.76096899999999</v>
      </c>
      <c r="J12" s="51">
        <v>404.98508800000002</v>
      </c>
      <c r="K12" s="51">
        <v>453.94378699999999</v>
      </c>
      <c r="W12" s="52"/>
      <c r="X12" s="52"/>
      <c r="Y12" s="52"/>
      <c r="Z12" s="52"/>
      <c r="AA12" s="52"/>
      <c r="AB12" s="52"/>
      <c r="AC12" s="52"/>
      <c r="AD12" s="52"/>
      <c r="AE12" s="52"/>
      <c r="AF12" s="52"/>
    </row>
    <row r="13" spans="1:32" ht="10.199999999999999" x14ac:dyDescent="0.2">
      <c r="A13" s="29" t="s">
        <v>75</v>
      </c>
      <c r="B13" s="51">
        <v>350.37082900000001</v>
      </c>
      <c r="C13" s="51">
        <v>450.187794</v>
      </c>
      <c r="D13" s="51">
        <v>158.83942200000001</v>
      </c>
      <c r="E13" s="51">
        <v>249.993956</v>
      </c>
      <c r="F13" s="51">
        <v>641.08012099999996</v>
      </c>
      <c r="G13" s="51">
        <v>617.63723600000003</v>
      </c>
      <c r="H13" s="51">
        <v>177.129468</v>
      </c>
      <c r="I13" s="51">
        <v>417.41657800000002</v>
      </c>
      <c r="J13" s="51">
        <v>149.448804</v>
      </c>
      <c r="K13" s="51">
        <v>411.98656599999998</v>
      </c>
      <c r="W13" s="52"/>
      <c r="X13" s="52"/>
      <c r="Y13" s="52"/>
      <c r="Z13" s="52"/>
      <c r="AA13" s="52"/>
      <c r="AB13" s="52"/>
      <c r="AC13" s="52"/>
      <c r="AD13" s="52"/>
      <c r="AE13" s="52"/>
      <c r="AF13" s="52"/>
    </row>
    <row r="14" spans="1:32" ht="10.199999999999999" x14ac:dyDescent="0.2">
      <c r="A14" s="29" t="s">
        <v>99</v>
      </c>
      <c r="B14" s="51">
        <v>173.02629899999999</v>
      </c>
      <c r="C14" s="51">
        <v>215.62463600000001</v>
      </c>
      <c r="D14" s="51">
        <v>237.43619200000001</v>
      </c>
      <c r="E14" s="51">
        <v>241.965036</v>
      </c>
      <c r="F14" s="51">
        <v>263.06505700000002</v>
      </c>
      <c r="G14" s="51">
        <v>268.87114100000002</v>
      </c>
      <c r="H14" s="51">
        <v>318.06394399999999</v>
      </c>
      <c r="I14" s="51">
        <v>323.31810400000001</v>
      </c>
      <c r="J14" s="51">
        <v>403.58393799999999</v>
      </c>
      <c r="K14" s="51">
        <v>355.07065599999999</v>
      </c>
      <c r="W14" s="52"/>
      <c r="X14" s="52"/>
      <c r="Y14" s="52"/>
      <c r="Z14" s="52"/>
      <c r="AA14" s="52"/>
      <c r="AB14" s="52"/>
      <c r="AC14" s="52"/>
      <c r="AD14" s="52"/>
      <c r="AE14" s="52"/>
      <c r="AF14" s="52"/>
    </row>
    <row r="15" spans="1:32" ht="10.199999999999999" x14ac:dyDescent="0.2">
      <c r="A15" s="29" t="s">
        <v>100</v>
      </c>
      <c r="B15" s="51">
        <v>93.043721000000005</v>
      </c>
      <c r="C15" s="51">
        <v>75.632187000000002</v>
      </c>
      <c r="D15" s="51">
        <v>38.194772999999998</v>
      </c>
      <c r="E15" s="51">
        <v>0.17220299999999999</v>
      </c>
      <c r="F15" s="51">
        <v>63.243270000000003</v>
      </c>
      <c r="G15" s="51">
        <v>60.364981999999998</v>
      </c>
      <c r="H15" s="51">
        <v>40.275418000000002</v>
      </c>
      <c r="I15" s="51">
        <v>117.5051</v>
      </c>
      <c r="J15" s="51">
        <v>107.971237</v>
      </c>
      <c r="K15" s="51">
        <v>269.30062400000003</v>
      </c>
      <c r="W15" s="52"/>
      <c r="X15" s="52"/>
      <c r="Y15" s="52"/>
      <c r="Z15" s="52"/>
      <c r="AA15" s="52"/>
      <c r="AB15" s="52"/>
      <c r="AC15" s="52"/>
      <c r="AD15" s="52"/>
      <c r="AE15" s="52"/>
      <c r="AF15" s="52"/>
    </row>
    <row r="16" spans="1:32" ht="10.199999999999999" x14ac:dyDescent="0.2">
      <c r="A16" s="29" t="s">
        <v>67</v>
      </c>
      <c r="B16" s="51">
        <v>209.222846</v>
      </c>
      <c r="C16" s="51">
        <v>198.64977999999999</v>
      </c>
      <c r="D16" s="51">
        <v>125.444428</v>
      </c>
      <c r="E16" s="51">
        <v>223.26549900000001</v>
      </c>
      <c r="F16" s="51">
        <v>329.46248000000003</v>
      </c>
      <c r="G16" s="51">
        <v>310.53041899999999</v>
      </c>
      <c r="H16" s="51">
        <v>283.79724800000002</v>
      </c>
      <c r="I16" s="51">
        <v>219.95383899999999</v>
      </c>
      <c r="J16" s="51">
        <v>292.744417</v>
      </c>
      <c r="K16" s="51">
        <v>235.03077099999999</v>
      </c>
      <c r="W16" s="52"/>
      <c r="X16" s="52"/>
      <c r="Y16" s="52"/>
      <c r="Z16" s="52"/>
      <c r="AA16" s="52"/>
      <c r="AB16" s="52"/>
      <c r="AC16" s="52"/>
      <c r="AD16" s="52"/>
      <c r="AE16" s="52"/>
      <c r="AF16" s="52"/>
    </row>
    <row r="17" spans="1:32" ht="10.199999999999999" x14ac:dyDescent="0.2">
      <c r="A17" s="29" t="s">
        <v>101</v>
      </c>
      <c r="B17" s="51">
        <v>158.67993000000001</v>
      </c>
      <c r="C17" s="51">
        <v>181.74446699999999</v>
      </c>
      <c r="D17" s="51">
        <v>197.35301899999999</v>
      </c>
      <c r="E17" s="51">
        <v>210.61237199999999</v>
      </c>
      <c r="F17" s="51">
        <v>195.78216800000001</v>
      </c>
      <c r="G17" s="51">
        <v>210.382521</v>
      </c>
      <c r="H17" s="51">
        <v>241.57728399999999</v>
      </c>
      <c r="I17" s="51">
        <v>207.68391</v>
      </c>
      <c r="J17" s="51">
        <v>265.11507899999998</v>
      </c>
      <c r="K17" s="51">
        <v>198.809991</v>
      </c>
      <c r="W17" s="52"/>
      <c r="X17" s="52"/>
      <c r="Y17" s="52"/>
      <c r="Z17" s="52"/>
      <c r="AA17" s="52"/>
      <c r="AB17" s="52"/>
      <c r="AC17" s="52"/>
      <c r="AD17" s="52"/>
      <c r="AE17" s="52"/>
      <c r="AF17" s="52"/>
    </row>
    <row r="18" spans="1:32" ht="10.199999999999999" x14ac:dyDescent="0.2">
      <c r="A18" s="29" t="s">
        <v>102</v>
      </c>
      <c r="B18" s="51">
        <v>166.910731</v>
      </c>
      <c r="C18" s="51">
        <v>179.50307000000001</v>
      </c>
      <c r="D18" s="51">
        <v>207.660731</v>
      </c>
      <c r="E18" s="51">
        <v>212.102046</v>
      </c>
      <c r="F18" s="51">
        <v>211.99551600000001</v>
      </c>
      <c r="G18" s="51">
        <v>205.72770199999999</v>
      </c>
      <c r="H18" s="51">
        <v>186.79989499999999</v>
      </c>
      <c r="I18" s="51">
        <v>211.96146300000001</v>
      </c>
      <c r="J18" s="51">
        <v>209.67953700000001</v>
      </c>
      <c r="K18" s="51">
        <v>198.11642399999999</v>
      </c>
      <c r="W18" s="52"/>
      <c r="X18" s="52"/>
      <c r="Y18" s="52"/>
      <c r="Z18" s="52"/>
      <c r="AA18" s="52"/>
      <c r="AB18" s="52"/>
      <c r="AC18" s="52"/>
      <c r="AD18" s="52"/>
      <c r="AE18" s="52"/>
      <c r="AF18" s="52"/>
    </row>
    <row r="19" spans="1:32" ht="10.199999999999999" x14ac:dyDescent="0.2">
      <c r="A19" s="29" t="s">
        <v>103</v>
      </c>
      <c r="B19" s="51">
        <v>52.622500000000002</v>
      </c>
      <c r="C19" s="51">
        <v>100.65048299999999</v>
      </c>
      <c r="D19" s="51">
        <v>156.624427</v>
      </c>
      <c r="E19" s="51">
        <v>150.73515699999999</v>
      </c>
      <c r="F19" s="51">
        <v>165.555238</v>
      </c>
      <c r="G19" s="51">
        <v>188.15405000000001</v>
      </c>
      <c r="H19" s="51">
        <v>192.54567</v>
      </c>
      <c r="I19" s="51">
        <v>191.658661</v>
      </c>
      <c r="J19" s="51">
        <v>141.20161100000001</v>
      </c>
      <c r="K19" s="51">
        <v>188.260986</v>
      </c>
      <c r="W19" s="52"/>
      <c r="X19" s="52"/>
      <c r="Y19" s="52"/>
      <c r="Z19" s="52"/>
      <c r="AA19" s="52"/>
      <c r="AB19" s="52"/>
      <c r="AC19" s="52"/>
      <c r="AD19" s="52"/>
      <c r="AE19" s="52"/>
      <c r="AF19" s="52"/>
    </row>
    <row r="20" spans="1:32" ht="10.199999999999999" x14ac:dyDescent="0.2">
      <c r="A20" s="29" t="s">
        <v>104</v>
      </c>
      <c r="B20" s="51">
        <v>127.260768</v>
      </c>
      <c r="C20" s="51">
        <v>128.31983199999999</v>
      </c>
      <c r="D20" s="51">
        <v>26.362791999999999</v>
      </c>
      <c r="E20" s="51">
        <v>27.598389999999998</v>
      </c>
      <c r="F20" s="51">
        <v>54.097324999999998</v>
      </c>
      <c r="G20" s="51">
        <v>127.155317</v>
      </c>
      <c r="H20" s="51">
        <v>2.0346E-2</v>
      </c>
      <c r="I20" s="51">
        <v>0</v>
      </c>
      <c r="J20" s="51">
        <v>0</v>
      </c>
      <c r="K20" s="51">
        <v>176.83253300000001</v>
      </c>
      <c r="W20" s="52"/>
      <c r="X20" s="52"/>
      <c r="Y20" s="52"/>
      <c r="Z20" s="52"/>
      <c r="AA20" s="52"/>
      <c r="AB20" s="52"/>
      <c r="AC20" s="52"/>
      <c r="AD20" s="52"/>
      <c r="AE20" s="52"/>
      <c r="AF20" s="52"/>
    </row>
    <row r="21" spans="1:32" ht="10.199999999999999" x14ac:dyDescent="0.2">
      <c r="A21" s="29" t="s">
        <v>105</v>
      </c>
      <c r="B21" s="51">
        <v>1.1151580000000001</v>
      </c>
      <c r="C21" s="51">
        <v>0.58447899999999997</v>
      </c>
      <c r="D21" s="51">
        <v>11.96537</v>
      </c>
      <c r="E21" s="51">
        <v>0.323544</v>
      </c>
      <c r="F21" s="51">
        <v>10.649334</v>
      </c>
      <c r="G21" s="51">
        <v>7.1516999999999997E-2</v>
      </c>
      <c r="H21" s="51">
        <v>24.266756000000001</v>
      </c>
      <c r="I21" s="51">
        <v>49.706984000000013</v>
      </c>
      <c r="J21" s="51">
        <v>6.5574329999999996</v>
      </c>
      <c r="K21" s="51">
        <v>152.58016599999999</v>
      </c>
      <c r="W21" s="52"/>
      <c r="X21" s="52"/>
      <c r="Y21" s="52"/>
      <c r="Z21" s="52"/>
      <c r="AA21" s="52"/>
      <c r="AB21" s="52"/>
      <c r="AC21" s="52"/>
      <c r="AD21" s="52"/>
      <c r="AE21" s="52"/>
      <c r="AF21" s="52"/>
    </row>
    <row r="22" spans="1:32" ht="10.199999999999999" x14ac:dyDescent="0.2">
      <c r="A22" s="29" t="s">
        <v>68</v>
      </c>
      <c r="B22" s="51">
        <v>53.171888000000003</v>
      </c>
      <c r="C22" s="51">
        <v>100.380691</v>
      </c>
      <c r="D22" s="51">
        <v>28.007266000000001</v>
      </c>
      <c r="E22" s="51">
        <v>68.312725</v>
      </c>
      <c r="F22" s="51">
        <v>232.397617</v>
      </c>
      <c r="G22" s="51">
        <v>116.261551</v>
      </c>
      <c r="H22" s="51">
        <v>127.59826200000001</v>
      </c>
      <c r="I22" s="51">
        <v>225.14792</v>
      </c>
      <c r="J22" s="51">
        <v>28.188995999999999</v>
      </c>
      <c r="K22" s="51">
        <v>149.943343</v>
      </c>
      <c r="W22" s="52"/>
      <c r="X22" s="52"/>
      <c r="Y22" s="52"/>
      <c r="Z22" s="52"/>
      <c r="AA22" s="52"/>
      <c r="AB22" s="52"/>
      <c r="AC22" s="52"/>
      <c r="AD22" s="52"/>
      <c r="AE22" s="52"/>
      <c r="AF22" s="52"/>
    </row>
    <row r="23" spans="1:32" ht="10.199999999999999" x14ac:dyDescent="0.2">
      <c r="A23" s="29" t="s">
        <v>106</v>
      </c>
      <c r="B23" s="51">
        <v>68.246254000000008</v>
      </c>
      <c r="C23" s="51">
        <v>113.351607</v>
      </c>
      <c r="D23" s="51">
        <v>120.90382099999999</v>
      </c>
      <c r="E23" s="51">
        <v>113.498795</v>
      </c>
      <c r="F23" s="51">
        <v>104.555014</v>
      </c>
      <c r="G23" s="51">
        <v>116.008926</v>
      </c>
      <c r="H23" s="51">
        <v>135.281881</v>
      </c>
      <c r="I23" s="51">
        <v>146.870758</v>
      </c>
      <c r="J23" s="51">
        <v>194.542609</v>
      </c>
      <c r="K23" s="51">
        <v>144.694152</v>
      </c>
      <c r="W23" s="52"/>
      <c r="X23" s="52"/>
      <c r="Y23" s="52"/>
      <c r="Z23" s="52"/>
      <c r="AA23" s="52"/>
      <c r="AB23" s="52"/>
      <c r="AC23" s="52"/>
      <c r="AD23" s="52"/>
      <c r="AE23" s="52"/>
      <c r="AF23" s="52"/>
    </row>
    <row r="24" spans="1:32" ht="10.199999999999999" x14ac:dyDescent="0.2">
      <c r="A24" s="29" t="s">
        <v>85</v>
      </c>
      <c r="B24" s="51">
        <v>71.375570999999994</v>
      </c>
      <c r="C24" s="51">
        <v>67.334294999999997</v>
      </c>
      <c r="D24" s="51">
        <v>26.423463000000002</v>
      </c>
      <c r="E24" s="51">
        <v>3.4683700000000002</v>
      </c>
      <c r="F24" s="51">
        <v>38.701608999999998</v>
      </c>
      <c r="G24" s="51">
        <v>104.393433</v>
      </c>
      <c r="H24" s="51">
        <v>94.333460000000002</v>
      </c>
      <c r="I24" s="51">
        <v>78.170337000000004</v>
      </c>
      <c r="J24" s="51">
        <v>53.750273999999997</v>
      </c>
      <c r="K24" s="51">
        <v>135.87116900000001</v>
      </c>
      <c r="W24" s="52"/>
      <c r="X24" s="52"/>
      <c r="Y24" s="52"/>
      <c r="Z24" s="52"/>
      <c r="AA24" s="52"/>
      <c r="AB24" s="52"/>
      <c r="AC24" s="52"/>
      <c r="AD24" s="52"/>
      <c r="AE24" s="52"/>
      <c r="AF24" s="52"/>
    </row>
    <row r="25" spans="1:32" ht="10.199999999999999" x14ac:dyDescent="0.2">
      <c r="A25" s="29" t="s">
        <v>107</v>
      </c>
      <c r="B25" s="51">
        <v>5.5243000000000002</v>
      </c>
      <c r="C25" s="51">
        <v>33.201363000000001</v>
      </c>
      <c r="D25" s="51">
        <v>107.88224599999999</v>
      </c>
      <c r="E25" s="51">
        <v>92.571472</v>
      </c>
      <c r="F25" s="51">
        <v>163.90463800000001</v>
      </c>
      <c r="G25" s="51">
        <v>173.07966099999999</v>
      </c>
      <c r="H25" s="51">
        <v>291.23362100000003</v>
      </c>
      <c r="I25" s="51">
        <v>146.46539000000001</v>
      </c>
      <c r="J25" s="51">
        <v>81.477054999999993</v>
      </c>
      <c r="K25" s="51">
        <v>135.48311699999999</v>
      </c>
      <c r="W25" s="52"/>
      <c r="X25" s="52"/>
      <c r="Y25" s="52"/>
      <c r="Z25" s="52"/>
      <c r="AA25" s="52"/>
      <c r="AB25" s="52"/>
      <c r="AC25" s="52"/>
      <c r="AD25" s="52"/>
      <c r="AE25" s="52"/>
      <c r="AF25" s="52"/>
    </row>
    <row r="26" spans="1:32" ht="10.199999999999999" x14ac:dyDescent="0.2">
      <c r="A26" s="29" t="s">
        <v>82</v>
      </c>
      <c r="B26" s="51">
        <v>50.807659999999998</v>
      </c>
      <c r="C26" s="51">
        <v>64.516655</v>
      </c>
      <c r="D26" s="51">
        <v>57.664766999999998</v>
      </c>
      <c r="E26" s="51">
        <v>59.750374000000001</v>
      </c>
      <c r="F26" s="51">
        <v>104.712108</v>
      </c>
      <c r="G26" s="51">
        <v>88.067599000000001</v>
      </c>
      <c r="H26" s="51">
        <v>111.82788499999999</v>
      </c>
      <c r="I26" s="51">
        <v>96.816091</v>
      </c>
      <c r="J26" s="51">
        <v>144.40169800000001</v>
      </c>
      <c r="K26" s="51">
        <v>135.40788599999999</v>
      </c>
      <c r="W26" s="52"/>
      <c r="X26" s="52"/>
      <c r="Y26" s="52"/>
      <c r="Z26" s="52"/>
      <c r="AA26" s="52"/>
      <c r="AB26" s="52"/>
      <c r="AC26" s="52"/>
      <c r="AD26" s="52"/>
      <c r="AE26" s="52"/>
      <c r="AF26" s="52"/>
    </row>
    <row r="27" spans="1:32" ht="10.199999999999999" x14ac:dyDescent="0.2">
      <c r="A27" s="29" t="s">
        <v>108</v>
      </c>
      <c r="B27" s="51">
        <v>108.9449</v>
      </c>
      <c r="C27" s="51">
        <v>94.847804999999994</v>
      </c>
      <c r="D27" s="51">
        <v>122.838562</v>
      </c>
      <c r="E27" s="51">
        <v>117.32902799999999</v>
      </c>
      <c r="F27" s="51">
        <v>120.768652</v>
      </c>
      <c r="G27" s="51">
        <v>117.94975100000001</v>
      </c>
      <c r="H27" s="51">
        <v>105.390139</v>
      </c>
      <c r="I27" s="51">
        <v>117.454291</v>
      </c>
      <c r="J27" s="51">
        <v>113.073167</v>
      </c>
      <c r="K27" s="51">
        <v>106.79521</v>
      </c>
      <c r="W27" s="52"/>
      <c r="X27" s="52"/>
      <c r="Y27" s="52"/>
      <c r="Z27" s="52"/>
      <c r="AA27" s="52"/>
      <c r="AB27" s="52"/>
      <c r="AC27" s="52"/>
      <c r="AD27" s="52"/>
      <c r="AE27" s="52"/>
      <c r="AF27" s="52"/>
    </row>
    <row r="28" spans="1:32" ht="10.199999999999999" x14ac:dyDescent="0.2">
      <c r="A28" s="29" t="s">
        <v>109</v>
      </c>
      <c r="B28" s="51">
        <v>205.715811</v>
      </c>
      <c r="C28" s="51">
        <v>171.93111099999999</v>
      </c>
      <c r="D28" s="51">
        <v>40.952573000000001</v>
      </c>
      <c r="E28" s="51">
        <v>62.409754</v>
      </c>
      <c r="F28" s="51">
        <v>36</v>
      </c>
      <c r="G28" s="51">
        <v>47.085248</v>
      </c>
      <c r="H28" s="51">
        <v>38.471179999999997</v>
      </c>
      <c r="I28" s="51">
        <v>108.886928</v>
      </c>
      <c r="J28" s="51">
        <v>49.207622000000001</v>
      </c>
      <c r="K28" s="51">
        <v>79.737020999999999</v>
      </c>
      <c r="W28" s="52"/>
      <c r="X28" s="52"/>
      <c r="Y28" s="52"/>
      <c r="Z28" s="52"/>
      <c r="AA28" s="52"/>
      <c r="AB28" s="52"/>
      <c r="AC28" s="52"/>
      <c r="AD28" s="52"/>
      <c r="AE28" s="52"/>
      <c r="AF28" s="52"/>
    </row>
    <row r="29" spans="1:32" ht="10.199999999999999" x14ac:dyDescent="0.2">
      <c r="A29" s="29" t="s">
        <v>89</v>
      </c>
      <c r="B29" s="51">
        <f t="shared" ref="B29:K29" si="0">B30-SUM(B4:B28)</f>
        <v>2555.535766</v>
      </c>
      <c r="C29" s="51">
        <f t="shared" si="0"/>
        <v>2613.7028080000018</v>
      </c>
      <c r="D29" s="51">
        <f t="shared" si="0"/>
        <v>1975.2203230000014</v>
      </c>
      <c r="E29" s="51">
        <f t="shared" si="0"/>
        <v>1802.745890000002</v>
      </c>
      <c r="F29" s="51">
        <f t="shared" si="0"/>
        <v>1992.4986069999977</v>
      </c>
      <c r="G29" s="51">
        <f t="shared" si="0"/>
        <v>1407.8255890000019</v>
      </c>
      <c r="H29" s="51">
        <f t="shared" si="0"/>
        <v>1350.7744020000009</v>
      </c>
      <c r="I29" s="51">
        <f t="shared" si="0"/>
        <v>1113.3677800000023</v>
      </c>
      <c r="J29" s="51">
        <f t="shared" si="0"/>
        <v>821.39228300000104</v>
      </c>
      <c r="K29" s="51">
        <f t="shared" si="0"/>
        <v>953.58036800000082</v>
      </c>
      <c r="M29" s="51"/>
      <c r="N29" s="51"/>
      <c r="O29" s="51"/>
      <c r="P29" s="51"/>
      <c r="Q29" s="51"/>
      <c r="R29" s="51"/>
      <c r="S29" s="51"/>
      <c r="T29" s="51"/>
      <c r="U29" s="51"/>
      <c r="W29" s="52"/>
      <c r="X29" s="52"/>
      <c r="Y29" s="52"/>
      <c r="Z29" s="52"/>
      <c r="AA29" s="52"/>
      <c r="AB29" s="52"/>
      <c r="AC29" s="52"/>
      <c r="AD29" s="52"/>
      <c r="AE29" s="52"/>
      <c r="AF29" s="52"/>
    </row>
    <row r="30" spans="1:32" ht="10.199999999999999" x14ac:dyDescent="0.2">
      <c r="A30" s="44" t="s">
        <v>17</v>
      </c>
      <c r="B30" s="53">
        <v>10503.509364</v>
      </c>
      <c r="C30" s="53">
        <v>11890.742063</v>
      </c>
      <c r="D30" s="53">
        <v>10843.133341000001</v>
      </c>
      <c r="E30" s="53">
        <v>10505.046200000001</v>
      </c>
      <c r="F30" s="53">
        <v>12717.365986000001</v>
      </c>
      <c r="G30" s="53">
        <v>12140.631674</v>
      </c>
      <c r="H30" s="53">
        <v>12549.187879999999</v>
      </c>
      <c r="I30" s="53">
        <v>12406.081915999999</v>
      </c>
      <c r="J30" s="53">
        <v>12283.397472000001</v>
      </c>
      <c r="K30" s="53">
        <v>13302.510840000001</v>
      </c>
      <c r="W30" s="52"/>
      <c r="X30" s="52"/>
      <c r="Y30" s="52"/>
      <c r="Z30" s="52"/>
      <c r="AA30" s="52"/>
      <c r="AB30" s="52"/>
      <c r="AC30" s="52"/>
      <c r="AD30" s="52"/>
      <c r="AE30" s="52"/>
      <c r="AF30" s="52"/>
    </row>
    <row r="31" spans="1:32" ht="10.199999999999999" x14ac:dyDescent="0.2">
      <c r="A31" s="54" t="s">
        <v>110</v>
      </c>
      <c r="B31" s="54"/>
      <c r="C31" s="54"/>
      <c r="D31" s="54"/>
      <c r="E31" s="54"/>
      <c r="F31" s="54"/>
      <c r="G31" s="54"/>
    </row>
    <row r="32" spans="1:32" ht="13.2" customHeight="1" x14ac:dyDescent="0.3">
      <c r="A32" s="29" t="s">
        <v>111</v>
      </c>
    </row>
    <row r="33" spans="2:11" x14ac:dyDescent="0.3">
      <c r="B33" s="60"/>
      <c r="C33" s="60"/>
      <c r="D33" s="60"/>
      <c r="E33" s="60"/>
      <c r="F33" s="60"/>
      <c r="I33" s="42" t="s">
        <v>51</v>
      </c>
    </row>
    <row r="34" spans="2:11" x14ac:dyDescent="0.3">
      <c r="B34" s="60"/>
      <c r="C34" s="60"/>
      <c r="D34" s="60"/>
      <c r="E34" s="60"/>
      <c r="F34" s="60"/>
      <c r="I34" s="42"/>
    </row>
    <row r="35" spans="2:11" x14ac:dyDescent="0.3">
      <c r="H35" s="57"/>
      <c r="I35" s="57"/>
    </row>
    <row r="36" spans="2:11" x14ac:dyDescent="0.3">
      <c r="H36" s="57"/>
      <c r="I36" s="57"/>
    </row>
    <row r="37" spans="2:11" x14ac:dyDescent="0.3">
      <c r="B37" s="61"/>
      <c r="C37" s="61"/>
      <c r="D37" s="61"/>
      <c r="E37" s="61"/>
      <c r="F37" s="61"/>
      <c r="G37" s="61"/>
      <c r="H37" s="61"/>
      <c r="I37" s="61"/>
      <c r="J37" s="56"/>
      <c r="K37" s="35"/>
    </row>
    <row r="38" spans="2:11" x14ac:dyDescent="0.3">
      <c r="B38" s="61"/>
      <c r="C38" s="61"/>
      <c r="D38" s="61"/>
      <c r="E38" s="61"/>
      <c r="F38" s="61"/>
      <c r="G38" s="61"/>
      <c r="H38" s="61"/>
      <c r="I38" s="61"/>
      <c r="J38" s="61"/>
    </row>
  </sheetData>
  <pageMargins left="0.75" right="0.75" top="1" bottom="1" header="0.5" footer="0.5"/>
  <pageSetup firstPageNumber="45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E4EB5-E2E9-49A1-AF1C-A84428137CBE}">
  <sheetPr>
    <pageSetUpPr fitToPage="1"/>
  </sheetPr>
  <dimension ref="A1:AK34"/>
  <sheetViews>
    <sheetView zoomScaleNormal="100" workbookViewId="0">
      <pane ySplit="2" topLeftCell="A3" activePane="bottomLeft" state="frozen"/>
      <selection pane="bottomLeft"/>
    </sheetView>
  </sheetViews>
  <sheetFormatPr defaultRowHeight="14.4" x14ac:dyDescent="0.3"/>
  <cols>
    <col min="1" max="1" width="26.7109375" style="57" customWidth="1"/>
    <col min="2" max="7" width="10.85546875" style="57" customWidth="1"/>
    <col min="8" max="10" width="10" style="29" customWidth="1"/>
  </cols>
  <sheetData>
    <row r="1" spans="1:37" ht="10.199999999999999" x14ac:dyDescent="0.2">
      <c r="A1" s="44" t="s">
        <v>112</v>
      </c>
      <c r="B1" s="44"/>
      <c r="C1" s="44"/>
      <c r="D1" s="44"/>
      <c r="E1" s="44"/>
      <c r="F1" s="44"/>
      <c r="G1" s="44"/>
    </row>
    <row r="2" spans="1:37" ht="10.199999999999999" x14ac:dyDescent="0.2">
      <c r="A2" s="44" t="s">
        <v>53</v>
      </c>
      <c r="B2" s="62" t="s">
        <v>54</v>
      </c>
      <c r="C2" s="62" t="s">
        <v>55</v>
      </c>
      <c r="D2" s="62" t="s">
        <v>56</v>
      </c>
      <c r="E2" s="62" t="s">
        <v>57</v>
      </c>
      <c r="F2" s="62" t="s">
        <v>58</v>
      </c>
      <c r="G2" s="62" t="s">
        <v>59</v>
      </c>
      <c r="H2" s="62" t="s">
        <v>60</v>
      </c>
      <c r="I2" s="62" t="s">
        <v>27</v>
      </c>
      <c r="J2" s="62" t="s">
        <v>61</v>
      </c>
      <c r="K2" s="62" t="s">
        <v>62</v>
      </c>
    </row>
    <row r="3" spans="1:37" x14ac:dyDescent="0.3">
      <c r="A3" s="29"/>
      <c r="B3" s="63"/>
      <c r="C3" s="64"/>
      <c r="D3" s="63"/>
      <c r="E3" s="49" t="s">
        <v>63</v>
      </c>
      <c r="F3" s="63"/>
      <c r="G3" s="63"/>
      <c r="H3" s="65"/>
      <c r="I3" s="65"/>
      <c r="J3" s="65"/>
      <c r="K3" s="65"/>
    </row>
    <row r="4" spans="1:37" ht="10.199999999999999" x14ac:dyDescent="0.2">
      <c r="A4" s="29" t="s">
        <v>77</v>
      </c>
      <c r="B4" s="66">
        <v>31.754999999999999</v>
      </c>
      <c r="C4" s="66">
        <v>28.755200000000002</v>
      </c>
      <c r="D4" s="66">
        <v>15.6471</v>
      </c>
      <c r="E4" s="66">
        <v>22.658099999999997</v>
      </c>
      <c r="F4" s="66">
        <v>21.212799999999998</v>
      </c>
      <c r="G4" s="66">
        <v>21.8047</v>
      </c>
      <c r="H4" s="66">
        <v>31.6129</v>
      </c>
      <c r="I4" s="66">
        <v>40.161699999999996</v>
      </c>
      <c r="J4" s="66">
        <v>72.237300000000005</v>
      </c>
      <c r="K4" s="66">
        <v>53.960300000000004</v>
      </c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ht="10.199999999999999" x14ac:dyDescent="0.2">
      <c r="A5" s="29" t="s">
        <v>65</v>
      </c>
      <c r="B5" s="66">
        <v>189.75910000000002</v>
      </c>
      <c r="C5" s="66">
        <v>245.16310000000001</v>
      </c>
      <c r="D5" s="66">
        <v>235.5539</v>
      </c>
      <c r="E5" s="66">
        <v>265.02790000000005</v>
      </c>
      <c r="F5" s="66">
        <v>166.65649999999999</v>
      </c>
      <c r="G5" s="66">
        <v>125.5703</v>
      </c>
      <c r="H5" s="66">
        <v>128.94480000000001</v>
      </c>
      <c r="I5" s="66">
        <v>64.050699999999992</v>
      </c>
      <c r="J5" s="66">
        <v>91.764399999999995</v>
      </c>
      <c r="K5" s="66">
        <v>47.6723</v>
      </c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ht="10.199999999999999" x14ac:dyDescent="0.2">
      <c r="A6" s="29" t="s">
        <v>74</v>
      </c>
      <c r="B6" s="66">
        <v>2.1000000000000003E-3</v>
      </c>
      <c r="C6" s="66">
        <v>0</v>
      </c>
      <c r="D6" s="66">
        <v>4.2700000000000002E-2</v>
      </c>
      <c r="E6" s="66">
        <v>1.44E-2</v>
      </c>
      <c r="F6" s="66">
        <v>5.5999999999999999E-3</v>
      </c>
      <c r="G6" s="66">
        <v>3.7000000000000002E-3</v>
      </c>
      <c r="H6" s="66">
        <v>9.4999999999999998E-3</v>
      </c>
      <c r="I6" s="66">
        <v>1.9399999999999997E-2</v>
      </c>
      <c r="J6" s="66">
        <v>0.13269999999999998</v>
      </c>
      <c r="K6" s="66">
        <v>20.334799999999998</v>
      </c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ht="10.199999999999999" x14ac:dyDescent="0.2">
      <c r="A7" s="29" t="s">
        <v>108</v>
      </c>
      <c r="B7" s="66">
        <v>17.513300000000001</v>
      </c>
      <c r="C7" s="66">
        <v>22.015400000000003</v>
      </c>
      <c r="D7" s="66">
        <v>30.6128</v>
      </c>
      <c r="E7" s="66">
        <v>32.986499999999999</v>
      </c>
      <c r="F7" s="66">
        <v>28.769200000000001</v>
      </c>
      <c r="G7" s="66">
        <v>27.517599999999998</v>
      </c>
      <c r="H7" s="66">
        <v>29.184799999999999</v>
      </c>
      <c r="I7" s="66">
        <v>24.686799999999998</v>
      </c>
      <c r="J7" s="66">
        <v>28.2437</v>
      </c>
      <c r="K7" s="66">
        <v>10.632100000000001</v>
      </c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ht="10.199999999999999" x14ac:dyDescent="0.2">
      <c r="A8" s="29" t="s">
        <v>97</v>
      </c>
      <c r="B8" s="66">
        <v>121.43519999999999</v>
      </c>
      <c r="C8" s="66">
        <v>116.51889999999999</v>
      </c>
      <c r="D8" s="66">
        <v>118.6057</v>
      </c>
      <c r="E8" s="66">
        <v>149.93639999999999</v>
      </c>
      <c r="F8" s="66">
        <v>152.18360000000001</v>
      </c>
      <c r="G8" s="66">
        <v>139.3391</v>
      </c>
      <c r="H8" s="66">
        <v>151.00529999999998</v>
      </c>
      <c r="I8" s="66">
        <v>80.98960000000001</v>
      </c>
      <c r="J8" s="66">
        <v>51.468900000000005</v>
      </c>
      <c r="K8" s="66">
        <v>6.2386999999999997</v>
      </c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ht="10.199999999999999" x14ac:dyDescent="0.2">
      <c r="A9" s="29" t="s">
        <v>96</v>
      </c>
      <c r="B9" s="66">
        <v>32.865699999999997</v>
      </c>
      <c r="C9" s="66">
        <v>45.9405</v>
      </c>
      <c r="D9" s="66">
        <v>49.050800000000002</v>
      </c>
      <c r="E9" s="66">
        <v>42.809699999999999</v>
      </c>
      <c r="F9" s="66">
        <v>71.609899999999996</v>
      </c>
      <c r="G9" s="66">
        <v>87.413399999999996</v>
      </c>
      <c r="H9" s="66">
        <v>105.18380000000001</v>
      </c>
      <c r="I9" s="66">
        <v>86.812300000000008</v>
      </c>
      <c r="J9" s="66">
        <v>81.2684</v>
      </c>
      <c r="K9" s="66">
        <v>5.6734</v>
      </c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ht="10.199999999999999" x14ac:dyDescent="0.2">
      <c r="A10" s="29" t="s">
        <v>95</v>
      </c>
      <c r="B10" s="66">
        <v>18.988099999999999</v>
      </c>
      <c r="C10" s="66">
        <v>61.919800000000002</v>
      </c>
      <c r="D10" s="66">
        <v>50.054499999999997</v>
      </c>
      <c r="E10" s="66">
        <v>32.436700000000002</v>
      </c>
      <c r="F10" s="66">
        <v>48.3446</v>
      </c>
      <c r="G10" s="66">
        <v>1.0067000000000002</v>
      </c>
      <c r="H10" s="66">
        <v>59.037099999999995</v>
      </c>
      <c r="I10" s="66">
        <v>60.020499999999998</v>
      </c>
      <c r="J10" s="66">
        <v>59.118199999999995</v>
      </c>
      <c r="K10" s="66">
        <v>5.2587999999999999</v>
      </c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ht="10.199999999999999" x14ac:dyDescent="0.2">
      <c r="A11" s="29" t="s">
        <v>78</v>
      </c>
      <c r="B11" s="66">
        <v>60.241999999999997</v>
      </c>
      <c r="C11" s="66">
        <v>58.769100000000002</v>
      </c>
      <c r="D11" s="66">
        <v>51.085999999999999</v>
      </c>
      <c r="E11" s="66">
        <v>122.31939999999999</v>
      </c>
      <c r="F11" s="66">
        <v>108.4662</v>
      </c>
      <c r="G11" s="66">
        <v>67.239999999999995</v>
      </c>
      <c r="H11" s="66">
        <v>136.81360000000001</v>
      </c>
      <c r="I11" s="66">
        <v>35.677800000000005</v>
      </c>
      <c r="J11" s="66">
        <v>32.9452</v>
      </c>
      <c r="K11" s="66">
        <v>5.2021999999999995</v>
      </c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ht="10.199999999999999" x14ac:dyDescent="0.2">
      <c r="A12" s="29" t="s">
        <v>113</v>
      </c>
      <c r="B12" s="66">
        <v>0.50219999999999998</v>
      </c>
      <c r="C12" s="66">
        <v>0.89760000000000006</v>
      </c>
      <c r="D12" s="66">
        <v>0.84710000000000008</v>
      </c>
      <c r="E12" s="66">
        <v>1.0628</v>
      </c>
      <c r="F12" s="66">
        <v>1.9545999999999999</v>
      </c>
      <c r="G12" s="66">
        <v>2.1276999999999999</v>
      </c>
      <c r="H12" s="66">
        <v>2.1055999999999999</v>
      </c>
      <c r="I12" s="66">
        <v>1.7475000000000001</v>
      </c>
      <c r="J12" s="66">
        <v>2.5055999999999998</v>
      </c>
      <c r="K12" s="66">
        <v>2.2254999999999998</v>
      </c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ht="10.199999999999999" x14ac:dyDescent="0.2">
      <c r="A13" s="29" t="s">
        <v>102</v>
      </c>
      <c r="B13" s="66">
        <v>4.1393999999999993</v>
      </c>
      <c r="C13" s="66">
        <v>5.4343000000000004</v>
      </c>
      <c r="D13" s="66">
        <v>6.0537000000000001</v>
      </c>
      <c r="E13" s="66">
        <v>7.0548000000000002</v>
      </c>
      <c r="F13" s="66">
        <v>7.7233000000000001</v>
      </c>
      <c r="G13" s="66">
        <v>3.1570999999999998</v>
      </c>
      <c r="H13" s="66">
        <v>2.3044000000000002</v>
      </c>
      <c r="I13" s="66">
        <v>2.2035999999999998</v>
      </c>
      <c r="J13" s="66">
        <v>2.0665999999999998</v>
      </c>
      <c r="K13" s="66">
        <v>2.0019</v>
      </c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ht="10.199999999999999" x14ac:dyDescent="0.2">
      <c r="A14" s="29" t="s">
        <v>114</v>
      </c>
      <c r="B14" s="66">
        <v>2.4114</v>
      </c>
      <c r="C14" s="66">
        <v>5.5823999999999998</v>
      </c>
      <c r="D14" s="66">
        <v>3.5129999999999999</v>
      </c>
      <c r="E14" s="66">
        <v>3.298</v>
      </c>
      <c r="F14" s="66">
        <v>4.4536000000000007</v>
      </c>
      <c r="G14" s="66">
        <v>3.8809999999999998</v>
      </c>
      <c r="H14" s="66">
        <v>2.778</v>
      </c>
      <c r="I14" s="66">
        <v>3.9633000000000003</v>
      </c>
      <c r="J14" s="66">
        <v>2.7561999999999998</v>
      </c>
      <c r="K14" s="66">
        <v>1.5499000000000001</v>
      </c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0.199999999999999" x14ac:dyDescent="0.2">
      <c r="A15" s="29" t="s">
        <v>88</v>
      </c>
      <c r="B15" s="66">
        <v>0.84489999999999998</v>
      </c>
      <c r="C15" s="66">
        <v>1.6365999999999998</v>
      </c>
      <c r="D15" s="66">
        <v>5.6571999999999996</v>
      </c>
      <c r="E15" s="66">
        <v>2.6318999999999999</v>
      </c>
      <c r="F15" s="66">
        <v>3.1455000000000002</v>
      </c>
      <c r="G15" s="66">
        <v>5.7343000000000002</v>
      </c>
      <c r="H15" s="66">
        <v>4.2341999999999995</v>
      </c>
      <c r="I15" s="66">
        <v>4.4728999999999992</v>
      </c>
      <c r="J15" s="66">
        <v>2.5316000000000001</v>
      </c>
      <c r="K15" s="66">
        <v>1.5092999999999999</v>
      </c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ht="10.199999999999999" x14ac:dyDescent="0.2">
      <c r="A16" s="29" t="s">
        <v>115</v>
      </c>
      <c r="B16" s="66">
        <v>2.6978</v>
      </c>
      <c r="C16" s="66">
        <v>2.1195999999999997</v>
      </c>
      <c r="D16" s="66">
        <v>2.1921999999999997</v>
      </c>
      <c r="E16" s="66">
        <v>2.0449000000000002</v>
      </c>
      <c r="F16" s="66">
        <v>2.2865000000000002</v>
      </c>
      <c r="G16" s="66">
        <v>1.6697</v>
      </c>
      <c r="H16" s="66">
        <v>1.5178</v>
      </c>
      <c r="I16" s="66">
        <v>1.3551</v>
      </c>
      <c r="J16" s="66">
        <v>1.4914000000000001</v>
      </c>
      <c r="K16" s="66">
        <v>1.2315999999999998</v>
      </c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ht="10.199999999999999" x14ac:dyDescent="0.2">
      <c r="A17" s="29" t="s">
        <v>116</v>
      </c>
      <c r="B17" s="66">
        <v>0.27300000000000002</v>
      </c>
      <c r="C17" s="66">
        <v>0.2681</v>
      </c>
      <c r="D17" s="66">
        <v>0.36019999999999996</v>
      </c>
      <c r="E17" s="66">
        <v>0.96929999999999994</v>
      </c>
      <c r="F17" s="66">
        <v>1.5647</v>
      </c>
      <c r="G17" s="66">
        <v>1.4339999999999999</v>
      </c>
      <c r="H17" s="66">
        <v>1.3905999999999998</v>
      </c>
      <c r="I17" s="66">
        <v>0.89249999999999996</v>
      </c>
      <c r="J17" s="66">
        <v>1.3340999999999998</v>
      </c>
      <c r="K17" s="66">
        <v>0.96189999999999998</v>
      </c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ht="10.199999999999999" x14ac:dyDescent="0.2">
      <c r="A18" s="29" t="s">
        <v>105</v>
      </c>
      <c r="B18" s="66">
        <v>2.4581999999999997</v>
      </c>
      <c r="C18" s="66">
        <v>0.16889999999999999</v>
      </c>
      <c r="D18" s="66">
        <v>0.26239999999999997</v>
      </c>
      <c r="E18" s="66">
        <v>0.3417</v>
      </c>
      <c r="F18" s="66">
        <v>0.46</v>
      </c>
      <c r="G18" s="66">
        <v>0.8822000000000001</v>
      </c>
      <c r="H18" s="66">
        <v>0.53179999999999994</v>
      </c>
      <c r="I18" s="66">
        <v>0.86129999999999995</v>
      </c>
      <c r="J18" s="66">
        <v>1.4865999999999999</v>
      </c>
      <c r="K18" s="66">
        <v>0.91849999999999998</v>
      </c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ht="10.199999999999999" x14ac:dyDescent="0.2">
      <c r="A19" s="29" t="s">
        <v>117</v>
      </c>
      <c r="B19" s="66">
        <v>2.5000000000000001E-3</v>
      </c>
      <c r="C19" s="66">
        <v>4.3E-3</v>
      </c>
      <c r="D19" s="66">
        <v>0.22259999999999999</v>
      </c>
      <c r="E19" s="66">
        <v>0.4088</v>
      </c>
      <c r="F19" s="66">
        <v>0.78489999999999993</v>
      </c>
      <c r="G19" s="66">
        <v>1.4045000000000001</v>
      </c>
      <c r="H19" s="66">
        <v>1.3354999999999999</v>
      </c>
      <c r="I19" s="66">
        <v>0.66970000000000007</v>
      </c>
      <c r="J19" s="66">
        <v>0.98480000000000001</v>
      </c>
      <c r="K19" s="66">
        <v>0.64029999999999998</v>
      </c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ht="10.199999999999999" x14ac:dyDescent="0.2">
      <c r="A20" s="29" t="s">
        <v>118</v>
      </c>
      <c r="B20" s="66">
        <v>0.33889999999999998</v>
      </c>
      <c r="C20" s="66">
        <v>0.31680000000000003</v>
      </c>
      <c r="D20" s="66">
        <v>0.53170000000000006</v>
      </c>
      <c r="E20" s="66">
        <v>0.46610000000000001</v>
      </c>
      <c r="F20" s="66">
        <v>0.4516</v>
      </c>
      <c r="G20" s="66">
        <v>0.30780000000000002</v>
      </c>
      <c r="H20" s="66">
        <v>0.19359999999999999</v>
      </c>
      <c r="I20" s="66">
        <v>0.38650000000000001</v>
      </c>
      <c r="J20" s="66">
        <v>0.62720000000000009</v>
      </c>
      <c r="K20" s="66">
        <v>0.59920000000000007</v>
      </c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ht="10.199999999999999" x14ac:dyDescent="0.2">
      <c r="A21" s="29" t="s">
        <v>119</v>
      </c>
      <c r="B21" s="66">
        <v>8.5669000000000004</v>
      </c>
      <c r="C21" s="66">
        <v>10.1411</v>
      </c>
      <c r="D21" s="66">
        <v>11.128299999999999</v>
      </c>
      <c r="E21" s="66">
        <v>10.8474</v>
      </c>
      <c r="F21" s="66">
        <v>10.7075</v>
      </c>
      <c r="G21" s="66">
        <v>9.7319999999999993</v>
      </c>
      <c r="H21" s="66">
        <v>9.6479999999999997</v>
      </c>
      <c r="I21" s="66">
        <v>6.1909000000000001</v>
      </c>
      <c r="J21" s="66">
        <v>2.5076000000000001</v>
      </c>
      <c r="K21" s="66">
        <v>0.58020000000000005</v>
      </c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ht="10.199999999999999" x14ac:dyDescent="0.2">
      <c r="A22" s="29" t="s">
        <v>120</v>
      </c>
      <c r="B22" s="66">
        <v>0.36549999999999999</v>
      </c>
      <c r="C22" s="66">
        <v>0.27800000000000002</v>
      </c>
      <c r="D22" s="66">
        <v>0.30880000000000002</v>
      </c>
      <c r="E22" s="66">
        <v>0.36849999999999999</v>
      </c>
      <c r="F22" s="66">
        <v>0.37219999999999998</v>
      </c>
      <c r="G22" s="66">
        <v>0.17580000000000001</v>
      </c>
      <c r="H22" s="66">
        <v>0.18440000000000001</v>
      </c>
      <c r="I22" s="66">
        <v>0.24540000000000001</v>
      </c>
      <c r="J22" s="66">
        <v>0.41739999999999999</v>
      </c>
      <c r="K22" s="66">
        <v>0.5552999999999999</v>
      </c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ht="10.199999999999999" x14ac:dyDescent="0.2">
      <c r="A23" s="29" t="s">
        <v>121</v>
      </c>
      <c r="B23" s="66">
        <v>1.8425</v>
      </c>
      <c r="C23" s="66">
        <v>1.5825</v>
      </c>
      <c r="D23" s="66">
        <v>1.752</v>
      </c>
      <c r="E23" s="66">
        <v>1.778</v>
      </c>
      <c r="F23" s="66">
        <v>1.8607</v>
      </c>
      <c r="G23" s="66">
        <v>2.6789999999999998</v>
      </c>
      <c r="H23" s="66">
        <v>0.18840000000000001</v>
      </c>
      <c r="I23" s="66">
        <v>0.21380000000000002</v>
      </c>
      <c r="J23" s="66">
        <v>0.42199999999999999</v>
      </c>
      <c r="K23" s="66">
        <v>0.43330000000000002</v>
      </c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ht="10.199999999999999" x14ac:dyDescent="0.2">
      <c r="A24" s="29" t="s">
        <v>122</v>
      </c>
      <c r="B24" s="66">
        <v>2.0199999999999999E-2</v>
      </c>
      <c r="C24" s="66">
        <v>4.0399999999999998E-2</v>
      </c>
      <c r="D24" s="66">
        <v>2.41E-2</v>
      </c>
      <c r="E24" s="66">
        <v>0.38139999999999996</v>
      </c>
      <c r="F24" s="66">
        <v>0.43019999999999997</v>
      </c>
      <c r="G24" s="66">
        <v>0.49119999999999997</v>
      </c>
      <c r="H24" s="66">
        <v>0.45350000000000001</v>
      </c>
      <c r="I24" s="66">
        <v>0.45600000000000002</v>
      </c>
      <c r="J24" s="66">
        <v>0.47670000000000001</v>
      </c>
      <c r="K24" s="66">
        <v>0.4042</v>
      </c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ht="10.199999999999999" x14ac:dyDescent="0.2">
      <c r="A25" s="29" t="s">
        <v>68</v>
      </c>
      <c r="B25" s="66">
        <v>0.25369999999999998</v>
      </c>
      <c r="C25" s="66">
        <v>0.27789999999999998</v>
      </c>
      <c r="D25" s="66">
        <v>0.21180000000000002</v>
      </c>
      <c r="E25" s="66">
        <v>0.22939999999999999</v>
      </c>
      <c r="F25" s="66">
        <v>0.40200000000000002</v>
      </c>
      <c r="G25" s="66">
        <v>0.1744</v>
      </c>
      <c r="H25" s="66">
        <v>9.0700000000000003E-2</v>
      </c>
      <c r="I25" s="66">
        <v>7.85E-2</v>
      </c>
      <c r="J25" s="66">
        <v>0.1075</v>
      </c>
      <c r="K25" s="66">
        <v>0.31130000000000002</v>
      </c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ht="10.199999999999999" x14ac:dyDescent="0.2">
      <c r="A26" s="29" t="s">
        <v>73</v>
      </c>
      <c r="B26" s="66">
        <v>0.26700000000000002</v>
      </c>
      <c r="C26" s="66">
        <v>57.656300000000002</v>
      </c>
      <c r="D26" s="66">
        <v>91.6892</v>
      </c>
      <c r="E26" s="66">
        <v>205.7124</v>
      </c>
      <c r="F26" s="66">
        <v>301.42930000000001</v>
      </c>
      <c r="G26" s="66">
        <v>302.79329999999999</v>
      </c>
      <c r="H26" s="66">
        <v>353.05900000000003</v>
      </c>
      <c r="I26" s="66">
        <v>214.00460000000001</v>
      </c>
      <c r="J26" s="66">
        <v>111.47460000000001</v>
      </c>
      <c r="K26" s="66">
        <v>0.26469999999999999</v>
      </c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ht="10.199999999999999" x14ac:dyDescent="0.2">
      <c r="A27" s="29" t="s">
        <v>123</v>
      </c>
      <c r="B27" s="66">
        <v>0</v>
      </c>
      <c r="C27" s="66">
        <v>0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0.28000000000000003</v>
      </c>
      <c r="J27" s="66">
        <v>0.28000000000000003</v>
      </c>
      <c r="K27" s="66">
        <v>0.24</v>
      </c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ht="10.199999999999999" x14ac:dyDescent="0.2">
      <c r="A28" s="29" t="s">
        <v>99</v>
      </c>
      <c r="B28" s="66">
        <v>0.40960000000000002</v>
      </c>
      <c r="C28" s="66">
        <v>1.4657</v>
      </c>
      <c r="D28" s="66">
        <v>0.4551</v>
      </c>
      <c r="E28" s="66">
        <v>2.3784999999999998</v>
      </c>
      <c r="F28" s="66">
        <v>4.7221000000000002</v>
      </c>
      <c r="G28" s="66">
        <v>4.4965999999999999</v>
      </c>
      <c r="H28" s="66">
        <v>3.448</v>
      </c>
      <c r="I28" s="66">
        <v>3.4295999999999998</v>
      </c>
      <c r="J28" s="66">
        <v>8.7757000000000005</v>
      </c>
      <c r="K28" s="66">
        <v>0.20030000000000001</v>
      </c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ht="10.199999999999999" x14ac:dyDescent="0.2">
      <c r="A29" s="29" t="s">
        <v>89</v>
      </c>
      <c r="B29" s="66">
        <f>B30-SUM(B4:B28)</f>
        <v>354.11929999999995</v>
      </c>
      <c r="C29" s="66">
        <f t="shared" ref="C29:K29" si="0">C30-SUM(C4:C28)</f>
        <v>246.75190000000009</v>
      </c>
      <c r="D29" s="66">
        <f t="shared" si="0"/>
        <v>341.3370000000001</v>
      </c>
      <c r="E29" s="66">
        <f t="shared" si="0"/>
        <v>251.06619999999998</v>
      </c>
      <c r="F29" s="66">
        <f t="shared" si="0"/>
        <v>168.14609999999993</v>
      </c>
      <c r="G29" s="66">
        <f t="shared" si="0"/>
        <v>69.124500000000012</v>
      </c>
      <c r="H29" s="66">
        <f t="shared" si="0"/>
        <v>261.44790000000012</v>
      </c>
      <c r="I29" s="66">
        <f t="shared" si="0"/>
        <v>152.07130000000006</v>
      </c>
      <c r="J29" s="66">
        <f t="shared" si="0"/>
        <v>245.85140000000001</v>
      </c>
      <c r="K29" s="66">
        <f t="shared" si="0"/>
        <v>1.8915000000000362</v>
      </c>
    </row>
    <row r="30" spans="1:37" ht="10.199999999999999" x14ac:dyDescent="0.2">
      <c r="A30" s="44" t="s">
        <v>17</v>
      </c>
      <c r="B30" s="67">
        <v>852.07349999999997</v>
      </c>
      <c r="C30" s="67">
        <v>913.70440000000008</v>
      </c>
      <c r="D30" s="67">
        <v>1017.1999000000001</v>
      </c>
      <c r="E30" s="67">
        <v>1159.2292</v>
      </c>
      <c r="F30" s="67">
        <v>1108.1432</v>
      </c>
      <c r="G30" s="67">
        <v>880.16059999999993</v>
      </c>
      <c r="H30" s="67">
        <v>1286.7031999999999</v>
      </c>
      <c r="I30" s="67">
        <v>785.94130000000007</v>
      </c>
      <c r="J30" s="67">
        <v>803.2758</v>
      </c>
      <c r="K30" s="67">
        <v>171.4915</v>
      </c>
    </row>
    <row r="31" spans="1:37" ht="10.199999999999999" x14ac:dyDescent="0.2">
      <c r="A31" s="54" t="s">
        <v>124</v>
      </c>
      <c r="B31" s="54"/>
      <c r="C31" s="54"/>
      <c r="D31" s="54"/>
      <c r="E31" s="54"/>
      <c r="F31" s="54"/>
      <c r="G31" s="54"/>
    </row>
    <row r="32" spans="1:37" ht="10.199999999999999" x14ac:dyDescent="0.2">
      <c r="A32" s="54" t="s">
        <v>125</v>
      </c>
      <c r="B32" s="54"/>
      <c r="C32" s="54"/>
      <c r="D32" s="54"/>
      <c r="E32" s="54"/>
      <c r="F32" s="54"/>
      <c r="G32" s="54"/>
    </row>
    <row r="33" spans="1:9" x14ac:dyDescent="0.3">
      <c r="A33" s="68" t="s">
        <v>126</v>
      </c>
    </row>
    <row r="34" spans="1:9" x14ac:dyDescent="0.3">
      <c r="B34" s="69"/>
      <c r="C34" s="69"/>
      <c r="D34" s="69"/>
      <c r="E34" s="69"/>
      <c r="F34" s="69"/>
      <c r="I34" s="42" t="s">
        <v>51</v>
      </c>
    </row>
  </sheetData>
  <pageMargins left="0.75" right="0.75" top="1" bottom="1" header="0.5" footer="0.5"/>
  <pageSetup firstPageNumber="46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64456-9462-4B2A-9C49-A78B6C1BBAB8}">
  <sheetPr>
    <pageSetUpPr fitToPage="1"/>
  </sheetPr>
  <dimension ref="A1:V58"/>
  <sheetViews>
    <sheetView zoomScaleNormal="100" zoomScaleSheetLayoutView="100" workbookViewId="0">
      <pane ySplit="4" topLeftCell="A17" activePane="bottomLeft" state="frozen"/>
      <selection pane="bottomLeft"/>
    </sheetView>
  </sheetViews>
  <sheetFormatPr defaultRowHeight="10.199999999999999" x14ac:dyDescent="0.2"/>
  <cols>
    <col min="1" max="1" width="52.7109375" customWidth="1"/>
    <col min="2" max="8" width="12.85546875" customWidth="1"/>
    <col min="9" max="9" width="12.42578125" customWidth="1"/>
    <col min="10" max="10" width="11.140625" bestFit="1" customWidth="1"/>
    <col min="11" max="11" width="11.7109375" customWidth="1"/>
  </cols>
  <sheetData>
    <row r="1" spans="1:22" x14ac:dyDescent="0.2">
      <c r="A1" s="44" t="s">
        <v>8</v>
      </c>
      <c r="B1" s="15"/>
      <c r="C1" s="15"/>
      <c r="D1" s="15"/>
      <c r="E1" s="15"/>
      <c r="F1" s="15"/>
      <c r="H1" s="15"/>
      <c r="I1" s="15"/>
    </row>
    <row r="2" spans="1:22" x14ac:dyDescent="0.2">
      <c r="B2" s="15"/>
      <c r="G2" s="16"/>
      <c r="J2" s="16"/>
      <c r="K2" s="16"/>
    </row>
    <row r="3" spans="1:22" x14ac:dyDescent="0.2">
      <c r="A3" s="15" t="s">
        <v>127</v>
      </c>
      <c r="B3" s="70" t="s">
        <v>128</v>
      </c>
      <c r="C3" s="70" t="s">
        <v>56</v>
      </c>
      <c r="D3" s="70" t="s">
        <v>129</v>
      </c>
      <c r="E3" s="70" t="s">
        <v>58</v>
      </c>
      <c r="F3" s="70" t="s">
        <v>59</v>
      </c>
      <c r="G3" s="70" t="s">
        <v>60</v>
      </c>
      <c r="H3" s="71" t="s">
        <v>27</v>
      </c>
      <c r="I3" s="71" t="s">
        <v>61</v>
      </c>
      <c r="J3" s="71" t="s">
        <v>130</v>
      </c>
      <c r="K3" s="71" t="s">
        <v>131</v>
      </c>
    </row>
    <row r="4" spans="1:22" x14ac:dyDescent="0.2">
      <c r="B4" s="72" t="s">
        <v>26</v>
      </c>
      <c r="C4" s="73"/>
      <c r="D4" s="74"/>
      <c r="E4" s="74"/>
      <c r="F4" s="74"/>
      <c r="G4" s="75"/>
      <c r="H4" s="73"/>
      <c r="I4" s="73"/>
      <c r="J4" s="74"/>
      <c r="K4" s="74"/>
    </row>
    <row r="5" spans="1:22" x14ac:dyDescent="0.2">
      <c r="A5" s="23" t="s">
        <v>132</v>
      </c>
    </row>
    <row r="6" spans="1:22" x14ac:dyDescent="0.2">
      <c r="A6" s="19" t="s">
        <v>133</v>
      </c>
      <c r="B6" s="76">
        <v>5.3159999999999998</v>
      </c>
      <c r="C6" s="76">
        <v>5.1280000000000001</v>
      </c>
      <c r="D6" s="76">
        <v>5.4550000000000001</v>
      </c>
      <c r="E6" s="76">
        <v>5.9390000000000001</v>
      </c>
      <c r="F6" s="76">
        <v>6.06</v>
      </c>
      <c r="G6" s="76">
        <v>5.9240000000000004</v>
      </c>
      <c r="H6" s="76">
        <v>5.7750000000000004</v>
      </c>
      <c r="I6" s="76">
        <v>6.0439999999999996</v>
      </c>
      <c r="J6" s="76">
        <v>6.0049999999999999</v>
      </c>
      <c r="K6" s="76">
        <v>6.0270000000000001</v>
      </c>
    </row>
    <row r="7" spans="1:22" x14ac:dyDescent="0.2">
      <c r="A7" s="19" t="s">
        <v>134</v>
      </c>
      <c r="B7" s="76">
        <v>44.670999999999999</v>
      </c>
      <c r="C7" s="76">
        <v>36.380000000000003</v>
      </c>
      <c r="D7" s="76">
        <v>39.154000000000003</v>
      </c>
      <c r="E7" s="76">
        <v>44.7</v>
      </c>
      <c r="F7" s="76">
        <v>41.957000000000001</v>
      </c>
      <c r="G7" s="76">
        <v>43.445</v>
      </c>
      <c r="H7" s="76">
        <v>42.05</v>
      </c>
      <c r="I7" s="76">
        <v>41.512999999999998</v>
      </c>
      <c r="J7" s="76">
        <v>42.566000000000003</v>
      </c>
      <c r="K7" s="76">
        <v>41.655999999999999</v>
      </c>
    </row>
    <row r="8" spans="1:22" x14ac:dyDescent="0.2">
      <c r="A8" s="19" t="s">
        <v>135</v>
      </c>
      <c r="B8" s="76">
        <v>16.548999999999999</v>
      </c>
      <c r="C8" s="76">
        <v>15.882</v>
      </c>
      <c r="D8" s="76">
        <v>17.395</v>
      </c>
      <c r="E8" s="76">
        <v>18.718</v>
      </c>
      <c r="F8" s="76">
        <v>19.497</v>
      </c>
      <c r="G8" s="76">
        <v>19.356999999999999</v>
      </c>
      <c r="H8" s="76">
        <v>19.091000000000001</v>
      </c>
      <c r="I8" s="76">
        <v>19.137</v>
      </c>
      <c r="J8" s="76">
        <v>20.07</v>
      </c>
      <c r="K8" s="76">
        <v>20.706</v>
      </c>
    </row>
    <row r="9" spans="1:22" x14ac:dyDescent="0.2">
      <c r="A9" s="19" t="s">
        <v>136</v>
      </c>
      <c r="B9" s="76">
        <v>41.776000000000003</v>
      </c>
      <c r="C9" s="76">
        <v>41.261000000000003</v>
      </c>
      <c r="D9" s="76">
        <v>45.878</v>
      </c>
      <c r="E9" s="76">
        <v>46.927</v>
      </c>
      <c r="F9" s="76">
        <v>46.676000000000002</v>
      </c>
      <c r="G9" s="76">
        <v>47.746000000000002</v>
      </c>
      <c r="H9" s="76">
        <v>50.487000000000002</v>
      </c>
      <c r="I9" s="76">
        <v>51.966000000000001</v>
      </c>
      <c r="J9" s="76">
        <v>49.362000000000002</v>
      </c>
      <c r="K9" s="76">
        <v>50.459000000000003</v>
      </c>
    </row>
    <row r="10" spans="1:22" x14ac:dyDescent="0.2">
      <c r="A10" s="19" t="s">
        <v>137</v>
      </c>
      <c r="B10" s="76">
        <v>70.989999999999995</v>
      </c>
      <c r="C10" s="76">
        <v>69.403000000000006</v>
      </c>
      <c r="D10" s="76">
        <v>70.165000000000006</v>
      </c>
      <c r="E10" s="76">
        <v>75.796999999999997</v>
      </c>
      <c r="F10" s="76">
        <v>73.48</v>
      </c>
      <c r="G10" s="76">
        <v>70.320999999999998</v>
      </c>
      <c r="H10" s="76">
        <v>74.736999999999995</v>
      </c>
      <c r="I10" s="76">
        <v>75.828999999999994</v>
      </c>
      <c r="J10" s="76">
        <v>88.834000000000003</v>
      </c>
      <c r="K10" s="76">
        <v>88.067999999999998</v>
      </c>
    </row>
    <row r="11" spans="1:22" x14ac:dyDescent="0.2">
      <c r="A11" s="19" t="s">
        <v>138</v>
      </c>
      <c r="B11" s="76">
        <v>321.51400000000001</v>
      </c>
      <c r="C11" s="76">
        <v>316.137</v>
      </c>
      <c r="D11" s="76">
        <v>350.87799999999999</v>
      </c>
      <c r="E11" s="76">
        <v>343.822</v>
      </c>
      <c r="F11" s="76">
        <v>363.51299999999998</v>
      </c>
      <c r="G11" s="76">
        <v>341.43</v>
      </c>
      <c r="H11" s="76">
        <v>369.22199999999998</v>
      </c>
      <c r="I11" s="76">
        <v>360.41</v>
      </c>
      <c r="J11" s="76">
        <v>378.05500000000001</v>
      </c>
      <c r="K11" s="76">
        <v>396.85</v>
      </c>
    </row>
    <row r="12" spans="1:22" x14ac:dyDescent="0.2">
      <c r="A12" s="19" t="s">
        <v>139</v>
      </c>
      <c r="B12" s="76">
        <v>39.249000000000002</v>
      </c>
      <c r="C12" s="76">
        <v>40.698999999999998</v>
      </c>
      <c r="D12" s="76">
        <v>48.347000000000001</v>
      </c>
      <c r="E12" s="76">
        <v>47.918999999999997</v>
      </c>
      <c r="F12" s="76">
        <v>50.314</v>
      </c>
      <c r="G12" s="76">
        <v>53.792000000000002</v>
      </c>
      <c r="H12" s="76">
        <v>48.832000000000001</v>
      </c>
      <c r="I12" s="76">
        <v>56.853999999999999</v>
      </c>
      <c r="J12" s="76">
        <v>52.384999999999998</v>
      </c>
      <c r="K12" s="76">
        <v>54.914000000000001</v>
      </c>
    </row>
    <row r="13" spans="1:22" x14ac:dyDescent="0.2">
      <c r="A13" s="19" t="s">
        <v>17</v>
      </c>
      <c r="B13" s="76">
        <f>SUM(B6:B12)</f>
        <v>540.06500000000005</v>
      </c>
      <c r="C13" s="76">
        <f t="shared" ref="C13:F13" si="0">SUM(C6:C12)</f>
        <v>524.89</v>
      </c>
      <c r="D13" s="76">
        <f t="shared" si="0"/>
        <v>577.27199999999993</v>
      </c>
      <c r="E13" s="76">
        <f t="shared" si="0"/>
        <v>583.822</v>
      </c>
      <c r="F13" s="76">
        <f t="shared" si="0"/>
        <v>601.49699999999996</v>
      </c>
      <c r="G13" s="76">
        <f>SUM(G6:G12)</f>
        <v>582.01499999999999</v>
      </c>
      <c r="H13" s="76">
        <f>SUM(H6:H12)</f>
        <v>610.19399999999996</v>
      </c>
      <c r="I13" s="76">
        <f>SUM(I6:I12)</f>
        <v>611.75300000000004</v>
      </c>
      <c r="J13" s="76">
        <f>SUM(J6:J12)</f>
        <v>637.27700000000004</v>
      </c>
      <c r="K13" s="76">
        <f>SUM(K6:K12)</f>
        <v>658.68000000000006</v>
      </c>
    </row>
    <row r="14" spans="1:22" x14ac:dyDescent="0.2">
      <c r="A14" s="23" t="s">
        <v>140</v>
      </c>
      <c r="B14" s="77"/>
      <c r="C14" s="77"/>
      <c r="D14" s="77"/>
      <c r="E14" s="77"/>
      <c r="F14" s="78"/>
      <c r="G14" s="78"/>
      <c r="H14" s="77"/>
      <c r="I14" s="77"/>
      <c r="J14" s="79"/>
      <c r="K14" s="79"/>
      <c r="M14" s="32"/>
      <c r="N14" s="32"/>
      <c r="O14" s="32"/>
      <c r="P14" s="32"/>
      <c r="Q14" s="32"/>
      <c r="R14" s="32"/>
      <c r="S14" s="32"/>
      <c r="T14" s="32"/>
      <c r="U14" s="32"/>
      <c r="V14" s="32"/>
    </row>
    <row r="15" spans="1:22" x14ac:dyDescent="0.2">
      <c r="A15" s="19" t="s">
        <v>133</v>
      </c>
      <c r="B15" s="76">
        <v>0.11600000000000001</v>
      </c>
      <c r="C15" s="76">
        <v>0.13300000000000001</v>
      </c>
      <c r="D15" s="76">
        <v>0.13500000000000001</v>
      </c>
      <c r="E15" s="76">
        <v>0.13100000000000001</v>
      </c>
      <c r="F15" s="76">
        <v>0.20399999999999999</v>
      </c>
      <c r="G15" s="76">
        <v>0.153</v>
      </c>
      <c r="H15" s="76">
        <v>8.1000000000000003E-2</v>
      </c>
      <c r="I15" s="76">
        <v>0.10199999999999999</v>
      </c>
      <c r="J15" s="76">
        <v>7.8E-2</v>
      </c>
      <c r="K15" s="76">
        <v>9.2999999999999999E-2</v>
      </c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</row>
    <row r="16" spans="1:22" x14ac:dyDescent="0.2">
      <c r="A16" s="19" t="s">
        <v>134</v>
      </c>
      <c r="B16" s="76">
        <v>0.66800000000000004</v>
      </c>
      <c r="C16" s="76">
        <v>0.69399999999999995</v>
      </c>
      <c r="D16" s="76">
        <v>1.0089999999999999</v>
      </c>
      <c r="E16" s="76">
        <v>0.872</v>
      </c>
      <c r="F16" s="76">
        <v>0.73299999999999998</v>
      </c>
      <c r="G16" s="76">
        <v>0.80500000000000005</v>
      </c>
      <c r="H16" s="76">
        <v>0.83899999999999997</v>
      </c>
      <c r="I16" s="76">
        <v>1.0229999999999999</v>
      </c>
      <c r="J16" s="76">
        <v>1.377</v>
      </c>
      <c r="K16" s="76">
        <v>1.1839999999999999</v>
      </c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</row>
    <row r="17" spans="1:22" x14ac:dyDescent="0.2">
      <c r="A17" s="19" t="s">
        <v>135</v>
      </c>
      <c r="B17" s="76">
        <v>6.8000000000000005E-2</v>
      </c>
      <c r="C17" s="76">
        <v>5.5E-2</v>
      </c>
      <c r="D17" s="76">
        <v>7.0000000000000007E-2</v>
      </c>
      <c r="E17" s="76">
        <v>0.18</v>
      </c>
      <c r="F17" s="76">
        <v>0.16200000000000001</v>
      </c>
      <c r="G17" s="76">
        <v>0.14399999999999999</v>
      </c>
      <c r="H17" s="76">
        <v>0.14499999999999999</v>
      </c>
      <c r="I17" s="76">
        <v>0.14199999999999999</v>
      </c>
      <c r="J17" s="76">
        <v>0.153</v>
      </c>
      <c r="K17" s="76">
        <v>0.14899999999999999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</row>
    <row r="18" spans="1:22" x14ac:dyDescent="0.2">
      <c r="A18" s="19" t="s">
        <v>136</v>
      </c>
      <c r="B18" s="76">
        <v>2.516</v>
      </c>
      <c r="C18" s="76">
        <v>3.2909999999999999</v>
      </c>
      <c r="D18" s="76">
        <v>3.18</v>
      </c>
      <c r="E18" s="76">
        <v>3.0640000000000001</v>
      </c>
      <c r="F18" s="76">
        <v>3.5179999999999998</v>
      </c>
      <c r="G18" s="76">
        <v>4.37</v>
      </c>
      <c r="H18" s="76">
        <v>4.3250000000000002</v>
      </c>
      <c r="I18" s="76">
        <v>4.0469999999999997</v>
      </c>
      <c r="J18" s="76">
        <v>4.2160000000000002</v>
      </c>
      <c r="K18" s="76">
        <v>4.056</v>
      </c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</row>
    <row r="19" spans="1:22" x14ac:dyDescent="0.2">
      <c r="A19" s="19" t="s">
        <v>137</v>
      </c>
      <c r="B19" s="76">
        <v>14.316000000000001</v>
      </c>
      <c r="C19" s="76">
        <v>14.127000000000001</v>
      </c>
      <c r="D19" s="76">
        <v>15.795</v>
      </c>
      <c r="E19" s="76">
        <v>15.728</v>
      </c>
      <c r="F19" s="76">
        <v>14.635999999999999</v>
      </c>
      <c r="G19" s="76">
        <v>15.818</v>
      </c>
      <c r="H19" s="76">
        <v>16.657</v>
      </c>
      <c r="I19" s="76">
        <v>13.84</v>
      </c>
      <c r="J19" s="76">
        <v>20.059999999999999</v>
      </c>
      <c r="K19" s="76">
        <v>16.059999999999999</v>
      </c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</row>
    <row r="20" spans="1:22" x14ac:dyDescent="0.2">
      <c r="A20" s="19" t="s">
        <v>138</v>
      </c>
      <c r="B20" s="76">
        <v>124.283</v>
      </c>
      <c r="C20" s="76">
        <v>133.904</v>
      </c>
      <c r="D20" s="76">
        <v>145.215</v>
      </c>
      <c r="E20" s="76">
        <v>154.154</v>
      </c>
      <c r="F20" s="76">
        <v>145.96600000000001</v>
      </c>
      <c r="G20" s="76">
        <v>165.28899999999999</v>
      </c>
      <c r="H20" s="76">
        <v>165.49</v>
      </c>
      <c r="I20" s="76">
        <v>155.309</v>
      </c>
      <c r="J20" s="76">
        <v>168.03100000000001</v>
      </c>
      <c r="K20" s="76">
        <v>170.77799999999999</v>
      </c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</row>
    <row r="21" spans="1:22" x14ac:dyDescent="0.2">
      <c r="A21" s="19" t="s">
        <v>139</v>
      </c>
      <c r="B21" s="76">
        <v>1.6259999999999999</v>
      </c>
      <c r="C21" s="76">
        <v>2.1110000000000002</v>
      </c>
      <c r="D21" s="76">
        <v>2.4550000000000001</v>
      </c>
      <c r="E21" s="76">
        <v>2.383</v>
      </c>
      <c r="F21" s="76">
        <v>2.891</v>
      </c>
      <c r="G21" s="76">
        <v>3.3450000000000002</v>
      </c>
      <c r="H21" s="76">
        <v>2.7069999999999999</v>
      </c>
      <c r="I21" s="76">
        <v>3.823</v>
      </c>
      <c r="J21" s="76">
        <v>3.77</v>
      </c>
      <c r="K21" s="76">
        <v>2.9950000000000001</v>
      </c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</row>
    <row r="22" spans="1:22" x14ac:dyDescent="0.2">
      <c r="A22" s="19" t="s">
        <v>17</v>
      </c>
      <c r="B22" s="76">
        <f>SUM(B15:B21)</f>
        <v>143.59300000000002</v>
      </c>
      <c r="C22" s="76">
        <f t="shared" ref="C22:F22" si="1">SUM(C15:C21)</f>
        <v>154.315</v>
      </c>
      <c r="D22" s="76">
        <f t="shared" si="1"/>
        <v>167.85900000000001</v>
      </c>
      <c r="E22" s="76">
        <f t="shared" si="1"/>
        <v>176.512</v>
      </c>
      <c r="F22" s="76">
        <f t="shared" si="1"/>
        <v>168.10999999999999</v>
      </c>
      <c r="G22" s="76">
        <f>SUM(G15:G21)</f>
        <v>189.92399999999998</v>
      </c>
      <c r="H22" s="76">
        <f>SUM(H15:H21)</f>
        <v>190.244</v>
      </c>
      <c r="I22" s="76">
        <f>SUM(I15:I21)</f>
        <v>178.286</v>
      </c>
      <c r="J22" s="76">
        <f>SUM(J15:J21)</f>
        <v>197.68500000000003</v>
      </c>
      <c r="K22" s="76">
        <f>SUM(K15:K21)</f>
        <v>195.315</v>
      </c>
      <c r="L22" s="32"/>
      <c r="M22" s="32"/>
      <c r="N22" s="32"/>
      <c r="O22" s="32"/>
      <c r="P22" s="32"/>
      <c r="Q22" s="32"/>
      <c r="R22" s="32"/>
      <c r="S22" s="32"/>
      <c r="T22" s="32"/>
    </row>
    <row r="23" spans="1:22" x14ac:dyDescent="0.2">
      <c r="A23" s="23" t="s">
        <v>141</v>
      </c>
      <c r="B23" s="77"/>
      <c r="C23" s="77"/>
      <c r="D23" s="77"/>
      <c r="E23" s="77"/>
      <c r="H23" s="77"/>
      <c r="I23" s="77"/>
      <c r="M23" s="32"/>
      <c r="N23" s="32"/>
      <c r="O23" s="32"/>
      <c r="P23" s="32"/>
      <c r="Q23" s="32"/>
      <c r="R23" s="32"/>
      <c r="S23" s="32"/>
      <c r="T23" s="32"/>
      <c r="U23" s="32"/>
      <c r="V23" s="32"/>
    </row>
    <row r="24" spans="1:22" x14ac:dyDescent="0.2">
      <c r="A24" s="19" t="s">
        <v>133</v>
      </c>
      <c r="B24" s="76">
        <v>0.11600000000000001</v>
      </c>
      <c r="C24" s="76">
        <v>0.152</v>
      </c>
      <c r="D24" s="76">
        <v>0.16700000000000001</v>
      </c>
      <c r="E24" s="76">
        <v>0.16400000000000001</v>
      </c>
      <c r="F24" s="76">
        <v>0.18</v>
      </c>
      <c r="G24" s="76">
        <v>0.27500000000000002</v>
      </c>
      <c r="H24" s="76">
        <v>9.7000000000000003E-2</v>
      </c>
      <c r="I24" s="76">
        <v>0.10199999999999999</v>
      </c>
      <c r="J24" s="76">
        <v>9.7000000000000003E-2</v>
      </c>
      <c r="K24" s="76">
        <v>0.121</v>
      </c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</row>
    <row r="25" spans="1:22" x14ac:dyDescent="0.2">
      <c r="A25" s="19" t="s">
        <v>134</v>
      </c>
      <c r="B25" s="76">
        <v>0.72499999999999998</v>
      </c>
      <c r="C25" s="76">
        <v>0.73399999999999999</v>
      </c>
      <c r="D25" s="76">
        <v>0.86099999999999999</v>
      </c>
      <c r="E25" s="76">
        <v>0.89300000000000002</v>
      </c>
      <c r="F25" s="76">
        <v>0.83599999999999997</v>
      </c>
      <c r="G25" s="76">
        <v>0.88300000000000001</v>
      </c>
      <c r="H25" s="76">
        <v>0.96099999999999997</v>
      </c>
      <c r="I25" s="76">
        <v>1.27</v>
      </c>
      <c r="J25" s="76">
        <v>1.4370000000000001</v>
      </c>
      <c r="K25" s="76">
        <v>1.415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spans="1:22" x14ac:dyDescent="0.2">
      <c r="A26" s="19" t="s">
        <v>135</v>
      </c>
      <c r="B26" s="76">
        <v>4.2000000000000003E-2</v>
      </c>
      <c r="C26" s="76">
        <v>4.3999999999999997E-2</v>
      </c>
      <c r="D26" s="76">
        <v>8.8999999999999996E-2</v>
      </c>
      <c r="E26" s="76">
        <v>0.16300000000000001</v>
      </c>
      <c r="F26" s="76">
        <v>6.8000000000000005E-2</v>
      </c>
      <c r="G26" s="76">
        <v>7.5999999999999998E-2</v>
      </c>
      <c r="H26" s="76">
        <v>5.8000000000000003E-2</v>
      </c>
      <c r="I26" s="76">
        <v>0.124</v>
      </c>
      <c r="J26" s="76">
        <v>3.9E-2</v>
      </c>
      <c r="K26" s="76">
        <v>4.9000000000000002E-2</v>
      </c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spans="1:22" x14ac:dyDescent="0.2">
      <c r="A27" s="19" t="s">
        <v>136</v>
      </c>
      <c r="B27" s="76">
        <v>3.419</v>
      </c>
      <c r="C27" s="76">
        <v>3.633</v>
      </c>
      <c r="D27" s="76">
        <v>3.927</v>
      </c>
      <c r="E27" s="76">
        <v>3.524</v>
      </c>
      <c r="F27" s="76">
        <v>3.8879999999999999</v>
      </c>
      <c r="G27" s="76">
        <v>5.0140000000000002</v>
      </c>
      <c r="H27" s="76">
        <v>5.0590000000000002</v>
      </c>
      <c r="I27" s="76">
        <v>4.423</v>
      </c>
      <c r="J27" s="76">
        <v>4.75</v>
      </c>
      <c r="K27" s="76">
        <v>4.5960000000000001</v>
      </c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spans="1:22" x14ac:dyDescent="0.2">
      <c r="A28" s="19" t="s">
        <v>137</v>
      </c>
      <c r="B28" s="76">
        <v>15.105</v>
      </c>
      <c r="C28" s="76">
        <v>14.398999999999999</v>
      </c>
      <c r="D28" s="76">
        <v>16.145</v>
      </c>
      <c r="E28" s="76">
        <v>16.594999999999999</v>
      </c>
      <c r="F28" s="76">
        <v>14.678000000000001</v>
      </c>
      <c r="G28" s="76">
        <v>16.012</v>
      </c>
      <c r="H28" s="76">
        <v>18.138000000000002</v>
      </c>
      <c r="I28" s="76">
        <v>15.343999999999999</v>
      </c>
      <c r="J28" s="76">
        <v>19.786000000000001</v>
      </c>
      <c r="K28" s="76">
        <v>17.073</v>
      </c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22" x14ac:dyDescent="0.2">
      <c r="A29" s="19" t="s">
        <v>138</v>
      </c>
      <c r="B29" s="76">
        <v>126.44199999999999</v>
      </c>
      <c r="C29" s="76">
        <v>132.83699999999999</v>
      </c>
      <c r="D29" s="76">
        <v>147.73599999999999</v>
      </c>
      <c r="E29" s="76">
        <v>153.40299999999999</v>
      </c>
      <c r="F29" s="76">
        <v>149.22200000000001</v>
      </c>
      <c r="G29" s="76">
        <v>165.821</v>
      </c>
      <c r="H29" s="76">
        <v>165.18199999999999</v>
      </c>
      <c r="I29" s="76">
        <v>154.21799999999999</v>
      </c>
      <c r="J29" s="76">
        <v>171.96</v>
      </c>
      <c r="K29" s="76">
        <v>173.61099999999999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spans="1:22" x14ac:dyDescent="0.2">
      <c r="A30" s="19" t="s">
        <v>139</v>
      </c>
      <c r="B30" s="76">
        <v>1.675</v>
      </c>
      <c r="C30" s="76">
        <v>2.13</v>
      </c>
      <c r="D30" s="76">
        <v>2.681</v>
      </c>
      <c r="E30" s="76">
        <v>2.7480000000000002</v>
      </c>
      <c r="F30" s="76">
        <v>3.238</v>
      </c>
      <c r="G30" s="76">
        <v>3.6619999999999999</v>
      </c>
      <c r="H30" s="76">
        <v>2.9129999999999998</v>
      </c>
      <c r="I30" s="76">
        <v>3.9550000000000001</v>
      </c>
      <c r="J30" s="76">
        <v>4.0629999999999997</v>
      </c>
      <c r="K30" s="76">
        <v>2.77</v>
      </c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spans="1:22" x14ac:dyDescent="0.2">
      <c r="A31" s="19" t="s">
        <v>17</v>
      </c>
      <c r="B31" s="76">
        <f t="shared" ref="B31:F31" si="2">SUM(B24:B30)</f>
        <v>147.524</v>
      </c>
      <c r="C31" s="76">
        <f t="shared" si="2"/>
        <v>153.92899999999997</v>
      </c>
      <c r="D31" s="76">
        <f t="shared" si="2"/>
        <v>171.60599999999999</v>
      </c>
      <c r="E31" s="76">
        <f t="shared" si="2"/>
        <v>177.48999999999998</v>
      </c>
      <c r="F31" s="76">
        <f t="shared" si="2"/>
        <v>172.11</v>
      </c>
      <c r="G31" s="76">
        <f>SUM(G24:G30)</f>
        <v>191.74299999999999</v>
      </c>
      <c r="H31" s="76">
        <f>SUM(H24:H30)</f>
        <v>192.40800000000002</v>
      </c>
      <c r="I31" s="76">
        <f>SUM(I24:I30)</f>
        <v>179.43600000000001</v>
      </c>
      <c r="J31" s="76">
        <f>SUM(J24:J30)</f>
        <v>202.13200000000001</v>
      </c>
      <c r="K31" s="76">
        <f>SUM(K24:K30)</f>
        <v>199.63499999999999</v>
      </c>
      <c r="L31" s="32"/>
      <c r="M31" s="32"/>
      <c r="N31" s="32"/>
      <c r="O31" s="32"/>
      <c r="P31" s="32"/>
      <c r="Q31" s="32"/>
      <c r="R31" s="32"/>
      <c r="S31" s="32"/>
      <c r="T31" s="32"/>
    </row>
    <row r="32" spans="1:22" x14ac:dyDescent="0.2">
      <c r="A32" s="23" t="s">
        <v>142</v>
      </c>
      <c r="B32" s="77"/>
      <c r="C32" s="77"/>
      <c r="D32" s="77"/>
      <c r="E32" s="77"/>
      <c r="H32" s="77"/>
      <c r="I32" s="77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spans="1:22" x14ac:dyDescent="0.2">
      <c r="A33" s="19" t="s">
        <v>133</v>
      </c>
      <c r="B33" s="76">
        <v>5.2759999999999998</v>
      </c>
      <c r="C33" s="76">
        <v>5.1020000000000003</v>
      </c>
      <c r="D33" s="76">
        <v>5.3840000000000003</v>
      </c>
      <c r="E33" s="76">
        <v>5.88</v>
      </c>
      <c r="F33" s="76">
        <v>6.0270000000000001</v>
      </c>
      <c r="G33" s="76">
        <v>5.7590000000000003</v>
      </c>
      <c r="H33" s="76">
        <v>5.7089999999999996</v>
      </c>
      <c r="I33" s="76">
        <v>5.97</v>
      </c>
      <c r="J33" s="76">
        <v>5.9160000000000004</v>
      </c>
      <c r="K33" s="76">
        <v>5.9770000000000003</v>
      </c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spans="1:22" x14ac:dyDescent="0.2">
      <c r="A34" s="19" t="s">
        <v>134</v>
      </c>
      <c r="B34" s="76">
        <v>33.667000000000002</v>
      </c>
      <c r="C34" s="76">
        <v>28.596</v>
      </c>
      <c r="D34" s="76">
        <v>28.821999999999999</v>
      </c>
      <c r="E34" s="76">
        <v>33.048000000000002</v>
      </c>
      <c r="F34" s="76">
        <v>31.599</v>
      </c>
      <c r="G34" s="76">
        <v>33.319000000000003</v>
      </c>
      <c r="H34" s="76">
        <v>32.578000000000003</v>
      </c>
      <c r="I34" s="76">
        <v>32.158999999999999</v>
      </c>
      <c r="J34" s="76">
        <v>32.597999999999999</v>
      </c>
      <c r="K34" s="76">
        <v>32.85</v>
      </c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spans="1:22" x14ac:dyDescent="0.2">
      <c r="A35" s="19" t="s">
        <v>135</v>
      </c>
      <c r="B35" s="76">
        <v>16.475999999999999</v>
      </c>
      <c r="C35" s="76">
        <v>15.827999999999999</v>
      </c>
      <c r="D35" s="76">
        <v>17.266999999999999</v>
      </c>
      <c r="E35" s="76">
        <v>18.649000000000001</v>
      </c>
      <c r="F35" s="76">
        <v>19.449000000000002</v>
      </c>
      <c r="G35" s="76">
        <v>19.398</v>
      </c>
      <c r="H35" s="76">
        <v>19.076000000000001</v>
      </c>
      <c r="I35" s="76">
        <v>18.923999999999999</v>
      </c>
      <c r="J35" s="76">
        <v>20.085000000000001</v>
      </c>
      <c r="K35" s="76">
        <v>20.606000000000002</v>
      </c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spans="1:22" x14ac:dyDescent="0.2">
      <c r="A36" s="19" t="s">
        <v>136</v>
      </c>
      <c r="B36" s="76">
        <v>16.533000000000001</v>
      </c>
      <c r="C36" s="76">
        <v>16.652999999999999</v>
      </c>
      <c r="D36" s="76">
        <v>17.52</v>
      </c>
      <c r="E36" s="76">
        <v>18.036999999999999</v>
      </c>
      <c r="F36" s="76">
        <v>18.042999999999999</v>
      </c>
      <c r="G36" s="76">
        <v>19.099</v>
      </c>
      <c r="H36" s="76">
        <v>19.684000000000001</v>
      </c>
      <c r="I36" s="76">
        <v>19.824999999999999</v>
      </c>
      <c r="J36" s="76">
        <v>19.169</v>
      </c>
      <c r="K36" s="76">
        <v>18.896000000000001</v>
      </c>
      <c r="M36" s="32"/>
      <c r="N36" s="32"/>
      <c r="O36" s="32"/>
      <c r="P36" s="32"/>
      <c r="Q36" s="32"/>
      <c r="R36" s="32"/>
      <c r="S36" s="32"/>
      <c r="T36" s="32"/>
      <c r="U36" s="32"/>
      <c r="V36" s="32"/>
    </row>
    <row r="37" spans="1:22" x14ac:dyDescent="0.2">
      <c r="A37" s="19" t="s">
        <v>137</v>
      </c>
      <c r="B37" s="76">
        <v>67.561999999999998</v>
      </c>
      <c r="C37" s="76">
        <v>67.138999999999996</v>
      </c>
      <c r="D37" s="76">
        <v>67.935000000000002</v>
      </c>
      <c r="E37" s="76">
        <v>68.915000000000006</v>
      </c>
      <c r="F37" s="76">
        <v>68.673000000000002</v>
      </c>
      <c r="G37" s="76">
        <v>69.028999999999996</v>
      </c>
      <c r="H37" s="76">
        <v>71.912999999999997</v>
      </c>
      <c r="I37" s="76">
        <v>72.233000000000004</v>
      </c>
      <c r="J37" s="76">
        <v>80.411000000000001</v>
      </c>
      <c r="K37" s="76">
        <v>83.350999999999999</v>
      </c>
      <c r="M37" s="32"/>
      <c r="N37" s="32"/>
      <c r="O37" s="32"/>
      <c r="P37" s="32"/>
      <c r="Q37" s="32"/>
      <c r="R37" s="32"/>
      <c r="S37" s="32"/>
      <c r="T37" s="32"/>
      <c r="U37" s="32"/>
      <c r="V37" s="32"/>
    </row>
    <row r="38" spans="1:22" x14ac:dyDescent="0.2">
      <c r="A38" s="19" t="s">
        <v>138</v>
      </c>
      <c r="B38" s="76">
        <v>265.279</v>
      </c>
      <c r="C38" s="76">
        <v>275.82499999999999</v>
      </c>
      <c r="D38" s="76">
        <v>288.46300000000002</v>
      </c>
      <c r="E38" s="76">
        <v>295.66000000000003</v>
      </c>
      <c r="F38" s="76">
        <v>299.19400000000002</v>
      </c>
      <c r="G38" s="76">
        <v>312.65600000000001</v>
      </c>
      <c r="H38" s="76">
        <v>318.036</v>
      </c>
      <c r="I38" s="76">
        <v>316.60300000000001</v>
      </c>
      <c r="J38" s="76">
        <v>315.17599999999999</v>
      </c>
      <c r="K38" s="76">
        <v>328.19099999999997</v>
      </c>
      <c r="M38" s="32"/>
      <c r="N38" s="32"/>
      <c r="O38" s="32"/>
      <c r="P38" s="32"/>
      <c r="Q38" s="32"/>
      <c r="R38" s="32"/>
      <c r="S38" s="32"/>
      <c r="T38" s="32"/>
      <c r="U38" s="32"/>
      <c r="V38" s="32"/>
    </row>
    <row r="39" spans="1:22" x14ac:dyDescent="0.2">
      <c r="A39" s="19" t="s">
        <v>139</v>
      </c>
      <c r="B39" s="76">
        <v>35.658999999999999</v>
      </c>
      <c r="C39" s="76">
        <v>36.642000000000003</v>
      </c>
      <c r="D39" s="76">
        <v>43.328000000000003</v>
      </c>
      <c r="E39" s="76">
        <v>44.14</v>
      </c>
      <c r="F39" s="76">
        <v>46.478999999999999</v>
      </c>
      <c r="G39" s="76">
        <v>49.392000000000003</v>
      </c>
      <c r="H39" s="76">
        <v>44.936999999999998</v>
      </c>
      <c r="I39" s="76">
        <v>46.640999999999998</v>
      </c>
      <c r="J39" s="76">
        <v>51.33</v>
      </c>
      <c r="K39" s="76">
        <v>51.381999999999998</v>
      </c>
      <c r="M39" s="32"/>
      <c r="N39" s="32"/>
      <c r="O39" s="32"/>
      <c r="P39" s="32"/>
      <c r="Q39" s="32"/>
      <c r="R39" s="32"/>
      <c r="S39" s="32"/>
      <c r="T39" s="32"/>
      <c r="U39" s="32"/>
      <c r="V39" s="32"/>
    </row>
    <row r="40" spans="1:22" x14ac:dyDescent="0.2">
      <c r="A40" s="19" t="s">
        <v>17</v>
      </c>
      <c r="B40" s="76">
        <f t="shared" ref="B40:F40" si="3">SUM(B33:B39)</f>
        <v>440.452</v>
      </c>
      <c r="C40" s="76">
        <f t="shared" si="3"/>
        <v>445.78499999999997</v>
      </c>
      <c r="D40" s="76">
        <f t="shared" si="3"/>
        <v>468.71900000000005</v>
      </c>
      <c r="E40" s="76">
        <f t="shared" si="3"/>
        <v>484.32900000000001</v>
      </c>
      <c r="F40" s="76">
        <f t="shared" si="3"/>
        <v>489.464</v>
      </c>
      <c r="G40" s="76">
        <f>SUM(G33:G39)</f>
        <v>508.65199999999999</v>
      </c>
      <c r="H40" s="76">
        <f>SUM(H33:H39)</f>
        <v>511.93299999999999</v>
      </c>
      <c r="I40" s="76">
        <f>SUM(I33:I39)</f>
        <v>512.35500000000002</v>
      </c>
      <c r="J40" s="76">
        <f>SUM(J33:J39)</f>
        <v>524.68500000000006</v>
      </c>
      <c r="K40" s="76">
        <f>SUM(K33:K39)</f>
        <v>541.25299999999993</v>
      </c>
      <c r="L40" s="32"/>
      <c r="M40" s="32"/>
      <c r="N40" s="32"/>
      <c r="O40" s="32"/>
      <c r="P40" s="32"/>
      <c r="Q40" s="32"/>
      <c r="R40" s="32"/>
      <c r="S40" s="32"/>
      <c r="T40" s="32"/>
    </row>
    <row r="41" spans="1:22" x14ac:dyDescent="0.2">
      <c r="A41" s="23" t="s">
        <v>143</v>
      </c>
      <c r="B41" s="77"/>
      <c r="C41" s="77"/>
      <c r="D41" s="77"/>
      <c r="E41" s="77"/>
      <c r="H41" s="77"/>
      <c r="I41" s="77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</row>
    <row r="42" spans="1:22" x14ac:dyDescent="0.2">
      <c r="A42" s="19" t="s">
        <v>133</v>
      </c>
      <c r="B42" s="80">
        <v>7.4999999999999997E-2</v>
      </c>
      <c r="C42" s="80">
        <v>5.2999999999999999E-2</v>
      </c>
      <c r="D42" s="80">
        <v>6.8000000000000005E-2</v>
      </c>
      <c r="E42" s="80">
        <v>6.5000000000000002E-2</v>
      </c>
      <c r="F42" s="80">
        <v>7.9000000000000001E-2</v>
      </c>
      <c r="G42" s="80">
        <v>5.1999999999999998E-2</v>
      </c>
      <c r="H42" s="80">
        <v>4.8000000000000001E-2</v>
      </c>
      <c r="I42" s="80">
        <v>5.6000000000000001E-2</v>
      </c>
      <c r="J42" s="76">
        <v>4.5999999999999999E-2</v>
      </c>
      <c r="K42" s="76">
        <v>3.7999999999999999E-2</v>
      </c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</row>
    <row r="43" spans="1:22" x14ac:dyDescent="0.2">
      <c r="A43" s="19" t="s">
        <v>134</v>
      </c>
      <c r="B43" s="80">
        <v>1.7350000000000001</v>
      </c>
      <c r="C43" s="80">
        <v>0.89300000000000002</v>
      </c>
      <c r="D43" s="80">
        <v>1.405</v>
      </c>
      <c r="E43" s="80">
        <v>1.9930000000000001</v>
      </c>
      <c r="F43" s="80">
        <v>1.891</v>
      </c>
      <c r="G43" s="80">
        <v>1.673</v>
      </c>
      <c r="H43" s="80">
        <v>1.647</v>
      </c>
      <c r="I43" s="80">
        <v>1.4810000000000001</v>
      </c>
      <c r="J43" s="76">
        <v>1.494</v>
      </c>
      <c r="K43" s="76">
        <v>1.4730000000000001</v>
      </c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</row>
    <row r="44" spans="1:22" x14ac:dyDescent="0.2">
      <c r="A44" s="19" t="s">
        <v>135</v>
      </c>
      <c r="B44" s="80">
        <v>0.28899999999999998</v>
      </c>
      <c r="C44" s="80">
        <v>0.251</v>
      </c>
      <c r="D44" s="80">
        <v>0.255</v>
      </c>
      <c r="E44" s="80">
        <v>0.23</v>
      </c>
      <c r="F44" s="80">
        <v>0.26500000000000001</v>
      </c>
      <c r="G44" s="80">
        <v>0.183</v>
      </c>
      <c r="H44" s="80">
        <v>0.17599999999999999</v>
      </c>
      <c r="I44" s="80">
        <v>0.29399999999999998</v>
      </c>
      <c r="J44" s="76">
        <v>0.26300000000000001</v>
      </c>
      <c r="K44" s="76">
        <v>0.28999999999999998</v>
      </c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</row>
    <row r="45" spans="1:22" x14ac:dyDescent="0.2">
      <c r="A45" s="19" t="s">
        <v>136</v>
      </c>
      <c r="B45" s="80">
        <v>4.2110000000000003</v>
      </c>
      <c r="C45" s="80">
        <v>3.3159999999999998</v>
      </c>
      <c r="D45" s="80">
        <v>4.2750000000000004</v>
      </c>
      <c r="E45" s="80">
        <v>5.1689999999999996</v>
      </c>
      <c r="F45" s="80">
        <v>5.0780000000000003</v>
      </c>
      <c r="G45" s="80">
        <v>4.7080000000000002</v>
      </c>
      <c r="H45" s="80">
        <v>5.0119999999999996</v>
      </c>
      <c r="I45" s="80">
        <v>4.96</v>
      </c>
      <c r="J45" s="76">
        <v>4.2869999999999999</v>
      </c>
      <c r="K45" s="76">
        <v>4.194</v>
      </c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</row>
    <row r="46" spans="1:22" x14ac:dyDescent="0.2">
      <c r="A46" s="19" t="s">
        <v>137</v>
      </c>
      <c r="B46" s="80">
        <v>7.3710000000000004</v>
      </c>
      <c r="C46" s="80">
        <v>6.3659999999999997</v>
      </c>
      <c r="D46" s="80">
        <v>5.3079999999999998</v>
      </c>
      <c r="E46" s="80">
        <v>8.1430000000000007</v>
      </c>
      <c r="F46" s="80">
        <v>9.7439999999999998</v>
      </c>
      <c r="G46" s="80">
        <v>7.6440000000000001</v>
      </c>
      <c r="H46" s="80">
        <v>6.3650000000000002</v>
      </c>
      <c r="I46" s="80">
        <v>4.4829999999999997</v>
      </c>
      <c r="J46" s="76">
        <v>8.7070000000000007</v>
      </c>
      <c r="K46" s="76">
        <v>8.0649999999999995</v>
      </c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</row>
    <row r="47" spans="1:22" x14ac:dyDescent="0.2">
      <c r="A47" s="19" t="s">
        <v>138</v>
      </c>
      <c r="B47" s="80">
        <v>79.305000000000007</v>
      </c>
      <c r="C47" s="80">
        <v>79.55</v>
      </c>
      <c r="D47" s="80">
        <v>95.703000000000003</v>
      </c>
      <c r="E47" s="80">
        <v>99.995000000000005</v>
      </c>
      <c r="F47" s="80">
        <v>114.621</v>
      </c>
      <c r="G47" s="80">
        <v>95.528000000000006</v>
      </c>
      <c r="H47" s="80">
        <v>98.266000000000005</v>
      </c>
      <c r="I47" s="80">
        <v>93.926000000000002</v>
      </c>
      <c r="J47" s="76">
        <v>102.149</v>
      </c>
      <c r="K47" s="76">
        <v>114.268</v>
      </c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</row>
    <row r="48" spans="1:22" x14ac:dyDescent="0.2">
      <c r="A48" s="19" t="s">
        <v>139</v>
      </c>
      <c r="B48" s="80">
        <v>2.952</v>
      </c>
      <c r="C48" s="80">
        <v>2.9289999999999998</v>
      </c>
      <c r="D48" s="80">
        <v>3.6549999999999998</v>
      </c>
      <c r="E48" s="80">
        <v>3.101</v>
      </c>
      <c r="F48" s="80">
        <v>2.7519999999999998</v>
      </c>
      <c r="G48" s="80">
        <v>2.8820000000000001</v>
      </c>
      <c r="H48" s="80">
        <v>2.4359999999999999</v>
      </c>
      <c r="I48" s="80">
        <v>7.9409999999999998</v>
      </c>
      <c r="J48" s="76">
        <v>3.8180000000000001</v>
      </c>
      <c r="K48" s="76">
        <v>3.0259999999999998</v>
      </c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</row>
    <row r="49" spans="1:22" x14ac:dyDescent="0.2">
      <c r="A49" s="38" t="s">
        <v>17</v>
      </c>
      <c r="B49" s="81">
        <f t="shared" ref="B49:F49" si="4">SUM(B42:B48)</f>
        <v>95.938000000000002</v>
      </c>
      <c r="C49" s="81">
        <f t="shared" si="4"/>
        <v>93.358000000000004</v>
      </c>
      <c r="D49" s="81">
        <f t="shared" si="4"/>
        <v>110.66900000000001</v>
      </c>
      <c r="E49" s="81">
        <f t="shared" si="4"/>
        <v>118.696</v>
      </c>
      <c r="F49" s="81">
        <f t="shared" si="4"/>
        <v>134.43</v>
      </c>
      <c r="G49" s="81">
        <f>SUM(G42:G48)</f>
        <v>112.67000000000002</v>
      </c>
      <c r="H49" s="81">
        <f>SUM(H42:H48)</f>
        <v>113.95000000000002</v>
      </c>
      <c r="I49" s="81">
        <f>SUM(I42:I48)</f>
        <v>113.14100000000001</v>
      </c>
      <c r="J49" s="82">
        <f>SUM(J42:J48)</f>
        <v>120.764</v>
      </c>
      <c r="K49" s="82">
        <f>SUM(K42:K48)</f>
        <v>131.35400000000001</v>
      </c>
      <c r="L49" s="32"/>
      <c r="M49" s="32"/>
      <c r="N49" s="32"/>
      <c r="O49" s="32"/>
      <c r="P49" s="32"/>
      <c r="Q49" s="32"/>
      <c r="R49" s="32"/>
      <c r="S49" s="32"/>
      <c r="T49" s="32"/>
    </row>
    <row r="50" spans="1:22" ht="13.2" customHeight="1" x14ac:dyDescent="0.2">
      <c r="A50" s="40" t="s">
        <v>144</v>
      </c>
    </row>
    <row r="51" spans="1:22" ht="13.2" customHeight="1" x14ac:dyDescent="0.2">
      <c r="A51" s="40" t="s">
        <v>145</v>
      </c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</row>
    <row r="52" spans="1:22" ht="10.199999999999999" customHeight="1" x14ac:dyDescent="0.2">
      <c r="E52" s="83"/>
      <c r="H52" s="29"/>
      <c r="I52" s="42" t="s">
        <v>51</v>
      </c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</row>
    <row r="53" spans="1:22" ht="10.199999999999999" customHeight="1" x14ac:dyDescent="0.2">
      <c r="E53" s="83"/>
      <c r="F53" s="83"/>
      <c r="G53" s="83"/>
      <c r="H53" s="83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</row>
    <row r="54" spans="1:22" x14ac:dyDescent="0.2"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</row>
    <row r="55" spans="1:22" x14ac:dyDescent="0.2"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</row>
    <row r="56" spans="1:22" x14ac:dyDescent="0.2"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</row>
    <row r="57" spans="1:22" x14ac:dyDescent="0.2"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</row>
    <row r="58" spans="1:22" x14ac:dyDescent="0.2">
      <c r="L58" s="32"/>
      <c r="M58" s="32"/>
      <c r="N58" s="32"/>
      <c r="O58" s="32"/>
      <c r="P58" s="32"/>
      <c r="Q58" s="32"/>
      <c r="R58" s="32"/>
      <c r="S58" s="32"/>
      <c r="T58" s="32"/>
    </row>
  </sheetData>
  <pageMargins left="0.75" right="0.75" top="1" bottom="1" header="0.5" footer="0.5"/>
  <pageSetup scale="87" firstPageNumber="47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8A03-CC3D-4A9A-A6DE-911D57967BF2}">
  <sheetPr>
    <pageSetUpPr fitToPage="1"/>
  </sheetPr>
  <dimension ref="A1:AI70"/>
  <sheetViews>
    <sheetView zoomScaleNormal="100" zoomScaleSheetLayoutView="100" workbookViewId="0">
      <pane ySplit="4" topLeftCell="A32" activePane="bottomLeft" state="frozen"/>
      <selection pane="bottomLeft"/>
    </sheetView>
  </sheetViews>
  <sheetFormatPr defaultRowHeight="10.199999999999999" x14ac:dyDescent="0.2"/>
  <cols>
    <col min="1" max="1" width="57.7109375" customWidth="1"/>
    <col min="2" max="6" width="12.85546875" customWidth="1"/>
    <col min="7" max="7" width="12.85546875" style="77" customWidth="1"/>
    <col min="8" max="8" width="12.85546875" customWidth="1"/>
    <col min="9" max="9" width="11.28515625" customWidth="1"/>
    <col min="10" max="10" width="11.140625" bestFit="1" customWidth="1"/>
    <col min="11" max="11" width="12" customWidth="1"/>
  </cols>
  <sheetData>
    <row r="1" spans="1:35" x14ac:dyDescent="0.2">
      <c r="A1" s="84" t="s">
        <v>9</v>
      </c>
      <c r="B1" s="15"/>
    </row>
    <row r="2" spans="1:35" x14ac:dyDescent="0.2">
      <c r="B2" s="17"/>
      <c r="C2" s="16"/>
      <c r="D2" s="16"/>
      <c r="E2" s="16"/>
      <c r="F2" s="16"/>
      <c r="G2" s="16"/>
      <c r="H2" s="16"/>
      <c r="I2" s="16"/>
      <c r="J2" s="16"/>
      <c r="K2" s="16"/>
    </row>
    <row r="3" spans="1:35" x14ac:dyDescent="0.2">
      <c r="A3" s="15" t="s">
        <v>127</v>
      </c>
      <c r="B3" s="85" t="s">
        <v>128</v>
      </c>
      <c r="C3" s="70" t="s">
        <v>56</v>
      </c>
      <c r="D3" s="70" t="s">
        <v>129</v>
      </c>
      <c r="E3" s="70" t="s">
        <v>58</v>
      </c>
      <c r="F3" s="70" t="s">
        <v>59</v>
      </c>
      <c r="G3" s="70" t="s">
        <v>60</v>
      </c>
      <c r="H3" s="71" t="s">
        <v>27</v>
      </c>
      <c r="I3" s="71" t="s">
        <v>61</v>
      </c>
      <c r="J3" s="71" t="s">
        <v>130</v>
      </c>
      <c r="K3" s="71" t="s">
        <v>131</v>
      </c>
    </row>
    <row r="4" spans="1:35" x14ac:dyDescent="0.2">
      <c r="B4" s="72" t="s">
        <v>26</v>
      </c>
      <c r="C4" s="74"/>
      <c r="D4" s="74"/>
      <c r="E4" s="74"/>
      <c r="F4" s="86"/>
      <c r="G4" s="75"/>
      <c r="H4" s="86"/>
      <c r="I4" s="86"/>
      <c r="J4" s="74"/>
      <c r="K4" s="74"/>
    </row>
    <row r="5" spans="1:35" x14ac:dyDescent="0.2">
      <c r="A5" s="23" t="s">
        <v>132</v>
      </c>
    </row>
    <row r="6" spans="1:35" x14ac:dyDescent="0.2">
      <c r="A6" s="19" t="s">
        <v>146</v>
      </c>
      <c r="B6" s="80">
        <v>3.306</v>
      </c>
      <c r="C6" s="80">
        <v>3.202</v>
      </c>
      <c r="D6" s="80">
        <v>3.3780000000000001</v>
      </c>
      <c r="E6" s="80">
        <v>3.6920000000000002</v>
      </c>
      <c r="F6" s="80">
        <v>3.786</v>
      </c>
      <c r="G6" s="80">
        <v>3.6139999999999999</v>
      </c>
      <c r="H6" s="80">
        <v>3.5840000000000001</v>
      </c>
      <c r="I6" s="80">
        <v>3.742</v>
      </c>
      <c r="J6" s="80">
        <v>3.7240000000000002</v>
      </c>
      <c r="K6" s="80">
        <v>3.7690000000000001</v>
      </c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</row>
    <row r="7" spans="1:35" x14ac:dyDescent="0.2">
      <c r="A7" s="19" t="s">
        <v>147</v>
      </c>
      <c r="B7" s="80">
        <v>5.0979999999999999</v>
      </c>
      <c r="C7" s="80">
        <v>4.3319999999999999</v>
      </c>
      <c r="D7" s="80">
        <v>4.3769999999999998</v>
      </c>
      <c r="E7" s="80">
        <v>5.0060000000000002</v>
      </c>
      <c r="F7" s="80">
        <v>4.7430000000000003</v>
      </c>
      <c r="G7" s="80">
        <v>5.0190000000000001</v>
      </c>
      <c r="H7" s="80">
        <v>4.8780000000000001</v>
      </c>
      <c r="I7" s="80">
        <v>4.8449999999999998</v>
      </c>
      <c r="J7" s="80">
        <v>4.9050000000000002</v>
      </c>
      <c r="K7" s="80">
        <v>4.9489999999999998</v>
      </c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</row>
    <row r="8" spans="1:35" x14ac:dyDescent="0.2">
      <c r="A8" s="19" t="s">
        <v>148</v>
      </c>
      <c r="B8" s="80">
        <v>2.4060000000000001</v>
      </c>
      <c r="C8" s="80">
        <v>3.1190000000000002</v>
      </c>
      <c r="D8" s="80">
        <v>2.4929999999999999</v>
      </c>
      <c r="E8" s="80">
        <v>3.2829999999999999</v>
      </c>
      <c r="F8" s="80">
        <v>3.198</v>
      </c>
      <c r="G8" s="80">
        <v>3.1509999999999998</v>
      </c>
      <c r="H8" s="80">
        <v>2.9350000000000001</v>
      </c>
      <c r="I8" s="80">
        <v>3.3010000000000002</v>
      </c>
      <c r="J8" s="80">
        <v>2.4420000000000002</v>
      </c>
      <c r="K8" s="80">
        <v>2.2879999999999998</v>
      </c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</row>
    <row r="9" spans="1:35" x14ac:dyDescent="0.2">
      <c r="A9" s="19" t="s">
        <v>149</v>
      </c>
      <c r="B9" s="80">
        <v>62.09</v>
      </c>
      <c r="C9" s="80">
        <v>58.746000000000002</v>
      </c>
      <c r="D9" s="80">
        <v>65.570999999999998</v>
      </c>
      <c r="E9" s="80">
        <v>70.510999999999996</v>
      </c>
      <c r="F9" s="80">
        <v>74.165000000000006</v>
      </c>
      <c r="G9" s="80">
        <v>73.111000000000004</v>
      </c>
      <c r="H9" s="80">
        <v>73.277000000000001</v>
      </c>
      <c r="I9" s="80">
        <v>72.963999999999999</v>
      </c>
      <c r="J9" s="80">
        <v>78.063000000000002</v>
      </c>
      <c r="K9" s="80">
        <v>79.463999999999999</v>
      </c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</row>
    <row r="10" spans="1:35" x14ac:dyDescent="0.2">
      <c r="A10" s="19" t="s">
        <v>150</v>
      </c>
      <c r="B10" s="80">
        <v>7.2850000000000001</v>
      </c>
      <c r="C10" s="80">
        <v>6.9649999999999999</v>
      </c>
      <c r="D10" s="80">
        <v>7.61</v>
      </c>
      <c r="E10" s="80">
        <v>8.2260000000000009</v>
      </c>
      <c r="F10" s="80">
        <v>8.5660000000000007</v>
      </c>
      <c r="G10" s="80">
        <v>8.5079999999999991</v>
      </c>
      <c r="H10" s="80">
        <v>8.4269999999999996</v>
      </c>
      <c r="I10" s="80">
        <v>8.3620000000000001</v>
      </c>
      <c r="J10" s="80">
        <v>8.8810000000000002</v>
      </c>
      <c r="K10" s="80">
        <v>9.1029999999999998</v>
      </c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</row>
    <row r="11" spans="1:35" x14ac:dyDescent="0.2">
      <c r="A11" s="19" t="s">
        <v>151</v>
      </c>
      <c r="B11" s="80">
        <v>5.359</v>
      </c>
      <c r="C11" s="80">
        <v>5.391</v>
      </c>
      <c r="D11" s="80">
        <v>5.68</v>
      </c>
      <c r="E11" s="80">
        <v>5.8490000000000002</v>
      </c>
      <c r="F11" s="80">
        <v>5.8419999999999996</v>
      </c>
      <c r="G11" s="80">
        <v>6.181</v>
      </c>
      <c r="H11" s="80">
        <v>6.375</v>
      </c>
      <c r="I11" s="80">
        <v>6.4390000000000001</v>
      </c>
      <c r="J11" s="80">
        <v>6.2290000000000001</v>
      </c>
      <c r="K11" s="80">
        <v>6.1390000000000002</v>
      </c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</row>
    <row r="12" spans="1:35" x14ac:dyDescent="0.2">
      <c r="A12" s="19" t="s">
        <v>152</v>
      </c>
      <c r="B12" s="80">
        <v>27.620999999999999</v>
      </c>
      <c r="C12" s="80">
        <v>27.567</v>
      </c>
      <c r="D12" s="80">
        <v>27.812999999999999</v>
      </c>
      <c r="E12" s="80">
        <v>28.33</v>
      </c>
      <c r="F12" s="80">
        <v>28.018999999999998</v>
      </c>
      <c r="G12" s="80">
        <v>28.335999999999999</v>
      </c>
      <c r="H12" s="80">
        <v>29.355</v>
      </c>
      <c r="I12" s="80">
        <v>29.24</v>
      </c>
      <c r="J12" s="80">
        <v>32.576000000000001</v>
      </c>
      <c r="K12" s="80">
        <v>33.786000000000001</v>
      </c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</row>
    <row r="13" spans="1:35" x14ac:dyDescent="0.2">
      <c r="A13" s="19" t="s">
        <v>153</v>
      </c>
      <c r="B13" s="80">
        <v>49.362000000000002</v>
      </c>
      <c r="C13" s="80">
        <v>51.654000000000003</v>
      </c>
      <c r="D13" s="80">
        <v>53.947000000000003</v>
      </c>
      <c r="E13" s="80">
        <v>55.293999999999997</v>
      </c>
      <c r="F13" s="80">
        <v>56.145000000000003</v>
      </c>
      <c r="G13" s="80">
        <v>58.551000000000002</v>
      </c>
      <c r="H13" s="80">
        <v>59.671999999999997</v>
      </c>
      <c r="I13" s="80">
        <v>59.645000000000003</v>
      </c>
      <c r="J13" s="80">
        <v>59.353000000000002</v>
      </c>
      <c r="K13" s="80">
        <v>61.683</v>
      </c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</row>
    <row r="14" spans="1:35" x14ac:dyDescent="0.2">
      <c r="A14" s="19" t="s">
        <v>154</v>
      </c>
      <c r="B14" s="80">
        <v>14.967000000000001</v>
      </c>
      <c r="C14" s="80">
        <v>15.404</v>
      </c>
      <c r="D14" s="80">
        <v>18.297999999999998</v>
      </c>
      <c r="E14" s="80">
        <v>18.567</v>
      </c>
      <c r="F14" s="80">
        <v>19.585000000000001</v>
      </c>
      <c r="G14" s="80">
        <v>21.146999999999998</v>
      </c>
      <c r="H14" s="80">
        <v>18.957999999999998</v>
      </c>
      <c r="I14" s="80">
        <v>19.616</v>
      </c>
      <c r="J14" s="80">
        <v>21.637</v>
      </c>
      <c r="K14" s="80">
        <v>21.664000000000001</v>
      </c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</row>
    <row r="15" spans="1:35" x14ac:dyDescent="0.2">
      <c r="A15" s="19" t="s">
        <v>17</v>
      </c>
      <c r="B15" s="80">
        <f t="shared" ref="B15:F15" si="0">SUM(B6:B14)</f>
        <v>177.494</v>
      </c>
      <c r="C15" s="80">
        <f t="shared" si="0"/>
        <v>176.38</v>
      </c>
      <c r="D15" s="80">
        <f t="shared" si="0"/>
        <v>189.16700000000003</v>
      </c>
      <c r="E15" s="80">
        <f t="shared" si="0"/>
        <v>198.75799999999998</v>
      </c>
      <c r="F15" s="80">
        <f t="shared" si="0"/>
        <v>204.04900000000004</v>
      </c>
      <c r="G15" s="80">
        <f>SUM(G6:G14)</f>
        <v>207.61799999999999</v>
      </c>
      <c r="H15" s="80">
        <f>SUM(H6:H14)</f>
        <v>207.46099999999998</v>
      </c>
      <c r="I15" s="80">
        <f>SUM(I6:I14)</f>
        <v>208.154</v>
      </c>
      <c r="J15" s="80">
        <f>SUM(J6:J14)</f>
        <v>217.81</v>
      </c>
      <c r="K15" s="80">
        <f>SUM(K6:K14)</f>
        <v>222.84499999999997</v>
      </c>
    </row>
    <row r="16" spans="1:35" x14ac:dyDescent="0.2">
      <c r="A16" s="23" t="s">
        <v>140</v>
      </c>
      <c r="B16" s="77"/>
      <c r="C16" s="77"/>
      <c r="D16" s="77"/>
      <c r="E16" s="77"/>
      <c r="F16" s="77"/>
      <c r="H16" s="77"/>
      <c r="I16" s="77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</row>
    <row r="17" spans="1:34" x14ac:dyDescent="0.2">
      <c r="A17" s="19" t="s">
        <v>146</v>
      </c>
      <c r="B17" s="80">
        <v>1.8220000000000001</v>
      </c>
      <c r="C17" s="80">
        <v>1.605</v>
      </c>
      <c r="D17" s="80">
        <v>1.54</v>
      </c>
      <c r="E17" s="80">
        <v>1.752</v>
      </c>
      <c r="F17" s="80">
        <v>1.855</v>
      </c>
      <c r="G17" s="80">
        <v>1.837</v>
      </c>
      <c r="H17" s="80">
        <v>1.948</v>
      </c>
      <c r="I17" s="80">
        <v>2.2349999999999999</v>
      </c>
      <c r="J17" s="80">
        <v>1.9470000000000001</v>
      </c>
      <c r="K17" s="80">
        <v>1.8979999999999999</v>
      </c>
      <c r="L17" s="32"/>
      <c r="M17" s="32"/>
      <c r="N17" s="32"/>
      <c r="O17" s="32"/>
      <c r="P17" s="32"/>
      <c r="Q17" s="32"/>
      <c r="R17" s="32"/>
      <c r="S17" s="32"/>
      <c r="T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</row>
    <row r="18" spans="1:34" x14ac:dyDescent="0.2">
      <c r="A18" s="19" t="s">
        <v>147</v>
      </c>
      <c r="B18" s="80">
        <v>7.5999999999999998E-2</v>
      </c>
      <c r="C18" s="80">
        <v>6.0999999999999999E-2</v>
      </c>
      <c r="D18" s="80">
        <v>5.5E-2</v>
      </c>
      <c r="E18" s="80">
        <v>9.0999999999999998E-2</v>
      </c>
      <c r="F18" s="80">
        <v>0.106</v>
      </c>
      <c r="G18" s="80">
        <v>0.11700000000000001</v>
      </c>
      <c r="H18" s="80">
        <v>9.9000000000000005E-2</v>
      </c>
      <c r="I18" s="80">
        <v>0.108</v>
      </c>
      <c r="J18" s="80">
        <v>9.2999999999999999E-2</v>
      </c>
      <c r="K18" s="80">
        <v>8.4000000000000005E-2</v>
      </c>
      <c r="L18" s="32"/>
      <c r="M18" s="32"/>
      <c r="N18" s="32"/>
      <c r="O18" s="32"/>
      <c r="P18" s="32"/>
      <c r="Q18" s="32"/>
      <c r="R18" s="32"/>
      <c r="S18" s="32"/>
      <c r="T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</row>
    <row r="19" spans="1:34" x14ac:dyDescent="0.2">
      <c r="A19" s="19" t="s">
        <v>148</v>
      </c>
      <c r="B19" s="80">
        <v>0.90200000000000002</v>
      </c>
      <c r="C19" s="80">
        <v>0.90100000000000002</v>
      </c>
      <c r="D19" s="80">
        <v>0.93200000000000005</v>
      </c>
      <c r="E19" s="80">
        <v>1.093</v>
      </c>
      <c r="F19" s="80">
        <v>1.1020000000000001</v>
      </c>
      <c r="G19" s="80">
        <v>1.3109999999999999</v>
      </c>
      <c r="H19" s="80">
        <v>1.2110000000000001</v>
      </c>
      <c r="I19" s="80">
        <v>1.28</v>
      </c>
      <c r="J19" s="80">
        <v>1.093</v>
      </c>
      <c r="K19" s="80">
        <v>0.91200000000000003</v>
      </c>
      <c r="L19" s="32"/>
      <c r="M19" s="32"/>
      <c r="N19" s="32"/>
      <c r="O19" s="32"/>
      <c r="P19" s="32"/>
      <c r="Q19" s="32"/>
      <c r="R19" s="32"/>
      <c r="S19" s="32"/>
      <c r="T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</row>
    <row r="20" spans="1:34" x14ac:dyDescent="0.2">
      <c r="A20" s="19" t="s">
        <v>149</v>
      </c>
      <c r="B20" s="80">
        <v>43.854999999999997</v>
      </c>
      <c r="C20" s="80">
        <v>41.784999999999997</v>
      </c>
      <c r="D20" s="80">
        <v>45.631999999999998</v>
      </c>
      <c r="E20" s="80">
        <v>46.024000000000001</v>
      </c>
      <c r="F20" s="80">
        <v>49.889000000000003</v>
      </c>
      <c r="G20" s="80">
        <v>47.024999999999999</v>
      </c>
      <c r="H20" s="80">
        <v>46.813000000000002</v>
      </c>
      <c r="I20" s="80">
        <v>41.677</v>
      </c>
      <c r="J20" s="80">
        <v>46.914999999999999</v>
      </c>
      <c r="K20" s="80">
        <v>47.265999999999998</v>
      </c>
      <c r="L20" s="32"/>
      <c r="M20" s="32"/>
      <c r="N20" s="32"/>
      <c r="O20" s="32"/>
      <c r="P20" s="32"/>
      <c r="Q20" s="32"/>
      <c r="R20" s="32"/>
      <c r="S20" s="32"/>
      <c r="T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</row>
    <row r="21" spans="1:34" x14ac:dyDescent="0.2">
      <c r="A21" s="19" t="s">
        <v>150</v>
      </c>
      <c r="B21" s="80">
        <v>2.81</v>
      </c>
      <c r="C21" s="80">
        <v>2.641</v>
      </c>
      <c r="D21" s="80">
        <v>2.7069999999999999</v>
      </c>
      <c r="E21" s="80">
        <v>2.8839999999999999</v>
      </c>
      <c r="F21" s="80">
        <v>3.008</v>
      </c>
      <c r="G21" s="80">
        <v>3.0259999999999998</v>
      </c>
      <c r="H21" s="80">
        <v>2.9350000000000001</v>
      </c>
      <c r="I21" s="80">
        <v>2.6219999999999999</v>
      </c>
      <c r="J21" s="80">
        <v>2.79</v>
      </c>
      <c r="K21" s="80">
        <v>2.8860000000000001</v>
      </c>
      <c r="L21" s="32"/>
      <c r="M21" s="32"/>
      <c r="N21" s="32"/>
      <c r="O21" s="32"/>
      <c r="P21" s="32"/>
      <c r="Q21" s="32"/>
      <c r="R21" s="32"/>
      <c r="S21" s="32"/>
      <c r="T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</row>
    <row r="22" spans="1:34" x14ac:dyDescent="0.2">
      <c r="A22" s="19" t="s">
        <v>151</v>
      </c>
      <c r="B22" s="80">
        <v>0.249</v>
      </c>
      <c r="C22" s="80">
        <v>0.249</v>
      </c>
      <c r="D22" s="80">
        <v>0.23100000000000001</v>
      </c>
      <c r="E22" s="80">
        <v>0.245</v>
      </c>
      <c r="F22" s="80">
        <v>0.29699999999999999</v>
      </c>
      <c r="G22" s="80">
        <v>0.313</v>
      </c>
      <c r="H22" s="80">
        <v>0.443</v>
      </c>
      <c r="I22" s="80">
        <v>0.29299999999999998</v>
      </c>
      <c r="J22" s="80">
        <v>0.39300000000000002</v>
      </c>
      <c r="K22" s="80">
        <v>0.29899999999999999</v>
      </c>
      <c r="L22" s="32"/>
      <c r="M22" s="32"/>
      <c r="N22" s="32"/>
      <c r="O22" s="32"/>
      <c r="P22" s="32"/>
      <c r="Q22" s="32"/>
      <c r="R22" s="32"/>
      <c r="S22" s="32"/>
      <c r="T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</row>
    <row r="23" spans="1:34" x14ac:dyDescent="0.2">
      <c r="A23" s="19" t="s">
        <v>152</v>
      </c>
      <c r="B23" s="80">
        <v>3.9540000000000002</v>
      </c>
      <c r="C23" s="80">
        <v>4.1269999999999998</v>
      </c>
      <c r="D23" s="80">
        <v>4.556</v>
      </c>
      <c r="E23" s="80">
        <v>4.8369999999999997</v>
      </c>
      <c r="F23" s="80">
        <v>5.18</v>
      </c>
      <c r="G23" s="80">
        <v>5.8010000000000002</v>
      </c>
      <c r="H23" s="80">
        <v>6.327</v>
      </c>
      <c r="I23" s="80">
        <v>5.1289999999999996</v>
      </c>
      <c r="J23" s="80">
        <v>6.9470000000000001</v>
      </c>
      <c r="K23" s="80">
        <v>7.4089999999999998</v>
      </c>
      <c r="L23" s="32"/>
      <c r="M23" s="32"/>
      <c r="N23" s="32"/>
      <c r="O23" s="32"/>
      <c r="P23" s="32"/>
      <c r="Q23" s="32"/>
      <c r="R23" s="32"/>
      <c r="S23" s="32"/>
      <c r="T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</row>
    <row r="24" spans="1:34" x14ac:dyDescent="0.2">
      <c r="A24" s="19" t="s">
        <v>153</v>
      </c>
      <c r="B24" s="80">
        <v>10.147</v>
      </c>
      <c r="C24" s="80">
        <v>11.74</v>
      </c>
      <c r="D24" s="80">
        <v>11.254</v>
      </c>
      <c r="E24" s="80">
        <v>9.9649999999999999</v>
      </c>
      <c r="F24" s="80">
        <v>11.119</v>
      </c>
      <c r="G24" s="80">
        <v>11.542999999999999</v>
      </c>
      <c r="H24" s="80">
        <v>11.794</v>
      </c>
      <c r="I24" s="80">
        <v>11.526999999999999</v>
      </c>
      <c r="J24" s="80">
        <v>10.670999999999999</v>
      </c>
      <c r="K24" s="80">
        <v>10.782999999999999</v>
      </c>
      <c r="L24" s="32"/>
      <c r="M24" s="32"/>
      <c r="N24" s="32"/>
      <c r="O24" s="32"/>
      <c r="P24" s="32"/>
      <c r="Q24" s="32"/>
      <c r="R24" s="32"/>
      <c r="S24" s="32"/>
      <c r="T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  <row r="25" spans="1:34" x14ac:dyDescent="0.2">
      <c r="A25" s="19" t="s">
        <v>154</v>
      </c>
      <c r="B25" s="80">
        <v>6.3280000000000003</v>
      </c>
      <c r="C25" s="80">
        <v>7.3230000000000004</v>
      </c>
      <c r="D25" s="80">
        <v>9.3140000000000001</v>
      </c>
      <c r="E25" s="80">
        <v>9.1489999999999991</v>
      </c>
      <c r="F25" s="80">
        <v>9.734</v>
      </c>
      <c r="G25" s="80">
        <v>11.749000000000001</v>
      </c>
      <c r="H25" s="80">
        <v>9.6739999999999995</v>
      </c>
      <c r="I25" s="80">
        <v>9.6850000000000005</v>
      </c>
      <c r="J25" s="80">
        <v>12.456</v>
      </c>
      <c r="K25" s="80">
        <v>12.252000000000001</v>
      </c>
      <c r="L25" s="32"/>
      <c r="M25" s="32"/>
      <c r="N25" s="32"/>
      <c r="O25" s="32"/>
      <c r="P25" s="32"/>
      <c r="Q25" s="32"/>
      <c r="R25" s="32"/>
      <c r="S25" s="32"/>
      <c r="T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</row>
    <row r="26" spans="1:34" x14ac:dyDescent="0.2">
      <c r="A26" s="19" t="s">
        <v>17</v>
      </c>
      <c r="B26" s="80">
        <f t="shared" ref="B26:F26" si="1">SUM(B17:B25)</f>
        <v>70.143000000000001</v>
      </c>
      <c r="C26" s="80">
        <f t="shared" si="1"/>
        <v>70.432000000000002</v>
      </c>
      <c r="D26" s="80">
        <f t="shared" si="1"/>
        <v>76.221000000000004</v>
      </c>
      <c r="E26" s="80">
        <f t="shared" si="1"/>
        <v>76.040000000000006</v>
      </c>
      <c r="F26" s="80">
        <f t="shared" si="1"/>
        <v>82.29</v>
      </c>
      <c r="G26" s="80">
        <f>SUM(G17:G25)</f>
        <v>82.722000000000008</v>
      </c>
      <c r="H26" s="80">
        <f>SUM(H17:H25)</f>
        <v>81.244</v>
      </c>
      <c r="I26" s="80">
        <f>SUM(I17:I25)</f>
        <v>74.555999999999997</v>
      </c>
      <c r="J26" s="80">
        <f>SUM(J17:J25)</f>
        <v>83.305000000000007</v>
      </c>
      <c r="K26" s="80">
        <f>SUM(K17:K25)</f>
        <v>83.788999999999987</v>
      </c>
      <c r="L26" s="32"/>
      <c r="M26" s="32"/>
      <c r="N26" s="32"/>
      <c r="O26" s="32"/>
      <c r="P26" s="32"/>
      <c r="Q26" s="32"/>
      <c r="R26" s="32"/>
      <c r="S26" s="32"/>
      <c r="T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</row>
    <row r="27" spans="1:34" x14ac:dyDescent="0.2">
      <c r="A27" s="23" t="s">
        <v>141</v>
      </c>
      <c r="B27" s="77"/>
      <c r="C27" s="77"/>
      <c r="D27" s="77"/>
      <c r="E27" s="77"/>
      <c r="F27" s="77"/>
      <c r="H27" s="77"/>
      <c r="I27" s="77"/>
      <c r="L27" s="32"/>
      <c r="M27" s="32"/>
      <c r="N27" s="32"/>
      <c r="O27" s="32"/>
      <c r="P27" s="32"/>
      <c r="Q27" s="32"/>
      <c r="R27" s="32"/>
      <c r="S27" s="32"/>
      <c r="T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1:34" x14ac:dyDescent="0.2">
      <c r="A28" s="19" t="s">
        <v>146</v>
      </c>
      <c r="B28" s="80">
        <v>1.9410000000000001</v>
      </c>
      <c r="C28" s="80">
        <v>1.579</v>
      </c>
      <c r="D28" s="80">
        <v>1.786</v>
      </c>
      <c r="E28" s="80">
        <v>1.762</v>
      </c>
      <c r="F28" s="80">
        <v>2.137</v>
      </c>
      <c r="G28" s="80">
        <v>1.8819999999999999</v>
      </c>
      <c r="H28" s="80">
        <v>1.726</v>
      </c>
      <c r="I28" s="80">
        <v>2.2440000000000002</v>
      </c>
      <c r="J28" s="80">
        <v>2.181</v>
      </c>
      <c r="K28" s="80">
        <v>2.0089999999999999</v>
      </c>
      <c r="L28" s="32"/>
      <c r="M28" s="32"/>
      <c r="N28" s="32"/>
      <c r="O28" s="32"/>
      <c r="P28" s="32"/>
      <c r="Q28" s="32"/>
      <c r="R28" s="32"/>
      <c r="S28" s="32"/>
      <c r="T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</row>
    <row r="29" spans="1:34" x14ac:dyDescent="0.2">
      <c r="A29" s="19" t="s">
        <v>147</v>
      </c>
      <c r="B29" s="80">
        <v>0.14699999999999999</v>
      </c>
      <c r="C29" s="80">
        <v>7.1999999999999995E-2</v>
      </c>
      <c r="D29" s="80">
        <v>9.7000000000000003E-2</v>
      </c>
      <c r="E29" s="80">
        <v>9.6000000000000002E-2</v>
      </c>
      <c r="F29" s="80">
        <v>0.1</v>
      </c>
      <c r="G29" s="80">
        <v>0.115</v>
      </c>
      <c r="H29" s="80">
        <v>9.7000000000000003E-2</v>
      </c>
      <c r="I29" s="80">
        <v>0.125</v>
      </c>
      <c r="J29" s="80">
        <v>0.1</v>
      </c>
      <c r="K29" s="80">
        <v>8.5000000000000006E-2</v>
      </c>
      <c r="L29" s="32"/>
      <c r="M29" s="32"/>
      <c r="N29" s="32"/>
      <c r="O29" s="32"/>
      <c r="P29" s="32"/>
      <c r="Q29" s="32"/>
      <c r="R29" s="32"/>
      <c r="S29" s="32"/>
      <c r="T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</row>
    <row r="30" spans="1:34" x14ac:dyDescent="0.2">
      <c r="A30" s="19" t="s">
        <v>148</v>
      </c>
      <c r="B30" s="80">
        <v>0.96899999999999997</v>
      </c>
      <c r="C30" s="80">
        <v>0.91500000000000004</v>
      </c>
      <c r="D30" s="80">
        <v>0.96699999999999997</v>
      </c>
      <c r="E30" s="80">
        <v>1.1220000000000001</v>
      </c>
      <c r="F30" s="80">
        <v>1.179</v>
      </c>
      <c r="G30" s="80">
        <v>1.4670000000000001</v>
      </c>
      <c r="H30" s="80">
        <v>1.361</v>
      </c>
      <c r="I30" s="80">
        <v>1.4239999999999999</v>
      </c>
      <c r="J30" s="80">
        <v>1.2070000000000001</v>
      </c>
      <c r="K30" s="80">
        <v>0.95499999999999996</v>
      </c>
      <c r="L30" s="32"/>
      <c r="M30" s="32"/>
      <c r="N30" s="32"/>
      <c r="O30" s="32"/>
      <c r="P30" s="32"/>
      <c r="Q30" s="32"/>
      <c r="R30" s="32"/>
      <c r="S30" s="32"/>
      <c r="T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</row>
    <row r="31" spans="1:34" x14ac:dyDescent="0.2">
      <c r="A31" s="19" t="s">
        <v>149</v>
      </c>
      <c r="B31" s="80">
        <v>47.326000000000001</v>
      </c>
      <c r="C31" s="80">
        <v>43.789000000000001</v>
      </c>
      <c r="D31" s="80">
        <v>48.944000000000003</v>
      </c>
      <c r="E31" s="80">
        <v>48.661000000000001</v>
      </c>
      <c r="F31" s="80">
        <v>51.491</v>
      </c>
      <c r="G31" s="80">
        <v>48.357999999999997</v>
      </c>
      <c r="H31" s="80">
        <v>48.543999999999997</v>
      </c>
      <c r="I31" s="80">
        <v>43.953000000000003</v>
      </c>
      <c r="J31" s="80">
        <v>49.506999999999998</v>
      </c>
      <c r="K31" s="80">
        <v>49.417999999999999</v>
      </c>
      <c r="L31" s="32"/>
      <c r="M31" s="32"/>
      <c r="N31" s="32"/>
      <c r="O31" s="32"/>
      <c r="P31" s="32"/>
      <c r="Q31" s="32"/>
      <c r="R31" s="32"/>
      <c r="S31" s="32"/>
      <c r="T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</row>
    <row r="32" spans="1:34" x14ac:dyDescent="0.2">
      <c r="A32" s="19" t="s">
        <v>150</v>
      </c>
      <c r="B32" s="80">
        <v>3.2389999999999999</v>
      </c>
      <c r="C32" s="80">
        <v>3.024</v>
      </c>
      <c r="D32" s="80">
        <v>3.0979999999999999</v>
      </c>
      <c r="E32" s="80">
        <v>3.121</v>
      </c>
      <c r="F32" s="80">
        <v>3.4009999999999998</v>
      </c>
      <c r="G32" s="80">
        <v>3.286</v>
      </c>
      <c r="H32" s="80">
        <v>3.21</v>
      </c>
      <c r="I32" s="80">
        <v>2.778</v>
      </c>
      <c r="J32" s="80">
        <v>2.9630000000000001</v>
      </c>
      <c r="K32" s="80">
        <v>3.04</v>
      </c>
      <c r="L32" s="32"/>
      <c r="M32" s="32"/>
      <c r="N32" s="32"/>
      <c r="O32" s="32"/>
      <c r="P32" s="32"/>
      <c r="Q32" s="32"/>
      <c r="R32" s="32"/>
      <c r="S32" s="32"/>
      <c r="T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</row>
    <row r="33" spans="1:34" x14ac:dyDescent="0.2">
      <c r="A33" s="19" t="s">
        <v>151</v>
      </c>
      <c r="B33" s="80">
        <v>0.26</v>
      </c>
      <c r="C33" s="80">
        <v>0.25</v>
      </c>
      <c r="D33" s="80">
        <v>0.27700000000000002</v>
      </c>
      <c r="E33" s="80">
        <v>0.28499999999999998</v>
      </c>
      <c r="F33" s="80">
        <v>0.315</v>
      </c>
      <c r="G33" s="80">
        <v>0.32</v>
      </c>
      <c r="H33" s="80">
        <v>0.47799999999999998</v>
      </c>
      <c r="I33" s="80">
        <v>0.35</v>
      </c>
      <c r="J33" s="80">
        <v>0.379</v>
      </c>
      <c r="K33" s="80">
        <v>0.42</v>
      </c>
      <c r="L33" s="32"/>
      <c r="M33" s="32"/>
      <c r="N33" s="32"/>
      <c r="O33" s="32"/>
      <c r="P33" s="32"/>
      <c r="Q33" s="32"/>
      <c r="R33" s="32"/>
      <c r="S33" s="32"/>
      <c r="T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</row>
    <row r="34" spans="1:34" x14ac:dyDescent="0.2">
      <c r="A34" s="19" t="s">
        <v>152</v>
      </c>
      <c r="B34" s="80">
        <v>4.0659999999999998</v>
      </c>
      <c r="C34" s="80">
        <v>4.1710000000000003</v>
      </c>
      <c r="D34" s="80">
        <v>4.6379999999999999</v>
      </c>
      <c r="E34" s="80">
        <v>4.8339999999999996</v>
      </c>
      <c r="F34" s="80">
        <v>5.2629999999999999</v>
      </c>
      <c r="G34" s="80">
        <v>5.8739999999999997</v>
      </c>
      <c r="H34" s="80">
        <v>6.4189999999999996</v>
      </c>
      <c r="I34" s="80">
        <v>5.2889999999999997</v>
      </c>
      <c r="J34" s="80">
        <v>6.44</v>
      </c>
      <c r="K34" s="80">
        <v>7.5449999999999999</v>
      </c>
      <c r="L34" s="32"/>
      <c r="M34" s="32"/>
      <c r="N34" s="32"/>
      <c r="O34" s="32"/>
      <c r="P34" s="32"/>
      <c r="Q34" s="32"/>
      <c r="R34" s="32"/>
      <c r="S34" s="32"/>
      <c r="T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</row>
    <row r="35" spans="1:34" x14ac:dyDescent="0.2">
      <c r="A35" s="19" t="s">
        <v>153</v>
      </c>
      <c r="B35" s="80">
        <v>11.191000000000001</v>
      </c>
      <c r="C35" s="80">
        <v>11.834</v>
      </c>
      <c r="D35" s="80">
        <v>11.452</v>
      </c>
      <c r="E35" s="80">
        <v>10.78</v>
      </c>
      <c r="F35" s="80">
        <v>11.473000000000001</v>
      </c>
      <c r="G35" s="80">
        <v>12.384</v>
      </c>
      <c r="H35" s="80">
        <v>12.611000000000001</v>
      </c>
      <c r="I35" s="80">
        <v>12.321999999999999</v>
      </c>
      <c r="J35" s="80">
        <v>11.641</v>
      </c>
      <c r="K35" s="80">
        <v>11.503</v>
      </c>
      <c r="L35" s="32"/>
      <c r="M35" s="32"/>
      <c r="N35" s="32"/>
      <c r="O35" s="32"/>
      <c r="P35" s="32"/>
      <c r="Q35" s="32"/>
      <c r="R35" s="32"/>
      <c r="S35" s="32"/>
      <c r="T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</row>
    <row r="36" spans="1:34" x14ac:dyDescent="0.2">
      <c r="A36" s="19" t="s">
        <v>154</v>
      </c>
      <c r="B36" s="80">
        <v>7.4119999999999999</v>
      </c>
      <c r="C36" s="80">
        <v>8.2059999999999995</v>
      </c>
      <c r="D36" s="80">
        <v>10.752000000000001</v>
      </c>
      <c r="E36" s="80">
        <v>10.324</v>
      </c>
      <c r="F36" s="80">
        <v>11.504</v>
      </c>
      <c r="G36" s="80">
        <v>13.481999999999999</v>
      </c>
      <c r="H36" s="80">
        <v>11.327999999999999</v>
      </c>
      <c r="I36" s="80">
        <v>11.173</v>
      </c>
      <c r="J36" s="80">
        <v>14.231</v>
      </c>
      <c r="K36" s="80">
        <v>14.016</v>
      </c>
      <c r="L36" s="32"/>
      <c r="M36" s="32"/>
      <c r="N36" s="32"/>
      <c r="O36" s="32"/>
      <c r="P36" s="32"/>
      <c r="Q36" s="32"/>
      <c r="R36" s="32"/>
      <c r="S36" s="32"/>
      <c r="T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</row>
    <row r="37" spans="1:34" x14ac:dyDescent="0.2">
      <c r="A37" s="19" t="s">
        <v>17</v>
      </c>
      <c r="B37" s="80">
        <f t="shared" ref="B37:F37" si="2">SUM(B28:B36)</f>
        <v>76.551000000000002</v>
      </c>
      <c r="C37" s="80">
        <f t="shared" si="2"/>
        <v>73.84</v>
      </c>
      <c r="D37" s="80">
        <f t="shared" si="2"/>
        <v>82.010999999999996</v>
      </c>
      <c r="E37" s="80">
        <f t="shared" si="2"/>
        <v>80.984999999999999</v>
      </c>
      <c r="F37" s="80">
        <f t="shared" si="2"/>
        <v>86.863</v>
      </c>
      <c r="G37" s="80">
        <f>SUM(G28:G36)</f>
        <v>87.168000000000006</v>
      </c>
      <c r="H37" s="80">
        <f>SUM(H28:H36)</f>
        <v>85.774000000000001</v>
      </c>
      <c r="I37" s="80">
        <f>SUM(I28:I36)</f>
        <v>79.658000000000001</v>
      </c>
      <c r="J37" s="80">
        <f>SUM(J28:J36)</f>
        <v>88.648999999999987</v>
      </c>
      <c r="K37" s="80">
        <f>SUM(K28:K36)</f>
        <v>88.991</v>
      </c>
      <c r="L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</row>
    <row r="38" spans="1:34" x14ac:dyDescent="0.2">
      <c r="A38" s="23" t="s">
        <v>155</v>
      </c>
      <c r="B38" s="77"/>
      <c r="C38" s="77"/>
      <c r="D38" s="77"/>
      <c r="E38" s="77"/>
      <c r="F38" s="77"/>
      <c r="H38" s="77"/>
      <c r="I38" s="77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</row>
    <row r="39" spans="1:34" x14ac:dyDescent="0.2">
      <c r="A39" s="19" t="s">
        <v>146</v>
      </c>
      <c r="B39" s="80">
        <v>3.1760000000000002</v>
      </c>
      <c r="C39" s="80">
        <v>3.0950000000000002</v>
      </c>
      <c r="D39" s="80">
        <v>3.2069999999999999</v>
      </c>
      <c r="E39" s="80">
        <v>3.42</v>
      </c>
      <c r="F39" s="80">
        <v>3.5379999999999998</v>
      </c>
      <c r="G39" s="80">
        <v>3.653</v>
      </c>
      <c r="H39" s="80">
        <v>3.6520000000000001</v>
      </c>
      <c r="I39" s="80">
        <v>3.593</v>
      </c>
      <c r="J39" s="80">
        <v>3.552</v>
      </c>
      <c r="K39" s="80">
        <v>3.68</v>
      </c>
      <c r="L39" s="32"/>
      <c r="M39" s="32"/>
      <c r="N39" s="32"/>
      <c r="O39" s="32"/>
      <c r="P39" s="32"/>
      <c r="Q39" s="32"/>
      <c r="R39" s="32"/>
      <c r="S39" s="32"/>
      <c r="T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</row>
    <row r="40" spans="1:34" x14ac:dyDescent="0.2">
      <c r="A40" s="19" t="s">
        <v>147</v>
      </c>
      <c r="B40" s="80">
        <v>4.9989999999999997</v>
      </c>
      <c r="C40" s="80">
        <v>4.4009999999999998</v>
      </c>
      <c r="D40" s="80">
        <v>4.3230000000000004</v>
      </c>
      <c r="E40" s="80">
        <v>4.9489999999999998</v>
      </c>
      <c r="F40" s="80">
        <v>4.7590000000000003</v>
      </c>
      <c r="G40" s="80">
        <v>5.0030000000000001</v>
      </c>
      <c r="H40" s="80">
        <v>4.9119999999999999</v>
      </c>
      <c r="I40" s="80">
        <v>4.8600000000000003</v>
      </c>
      <c r="J40" s="80">
        <v>4.8769999999999998</v>
      </c>
      <c r="K40" s="80">
        <v>4.92</v>
      </c>
      <c r="L40" s="32"/>
      <c r="M40" s="32"/>
      <c r="N40" s="32"/>
      <c r="O40" s="32"/>
      <c r="P40" s="32"/>
      <c r="Q40" s="32"/>
      <c r="R40" s="32"/>
      <c r="S40" s="32"/>
      <c r="T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</row>
    <row r="41" spans="1:34" x14ac:dyDescent="0.2">
      <c r="A41" s="19" t="s">
        <v>148</v>
      </c>
      <c r="B41" s="80">
        <v>2.7480000000000002</v>
      </c>
      <c r="C41" s="80">
        <v>2.8730000000000002</v>
      </c>
      <c r="D41" s="80">
        <v>2.746</v>
      </c>
      <c r="E41" s="80">
        <v>2.86</v>
      </c>
      <c r="F41" s="80">
        <v>2.9430000000000001</v>
      </c>
      <c r="G41" s="80">
        <v>3.056</v>
      </c>
      <c r="H41" s="80">
        <v>3.0270000000000001</v>
      </c>
      <c r="I41" s="80">
        <v>3.04</v>
      </c>
      <c r="J41" s="80">
        <v>2.5819999999999999</v>
      </c>
      <c r="K41" s="80">
        <v>2.3420000000000001</v>
      </c>
      <c r="L41" s="32"/>
      <c r="M41" s="32"/>
      <c r="N41" s="32"/>
      <c r="O41" s="32"/>
      <c r="P41" s="32"/>
      <c r="Q41" s="32"/>
      <c r="R41" s="32"/>
      <c r="S41" s="32"/>
      <c r="T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</row>
    <row r="42" spans="1:34" x14ac:dyDescent="0.2">
      <c r="A42" s="19" t="s">
        <v>149</v>
      </c>
      <c r="B42" s="80">
        <v>57.404000000000003</v>
      </c>
      <c r="C42" s="80">
        <v>58.954000000000001</v>
      </c>
      <c r="D42" s="80">
        <v>60.438000000000002</v>
      </c>
      <c r="E42" s="80">
        <v>65.281999999999996</v>
      </c>
      <c r="F42" s="80">
        <v>70.606999999999999</v>
      </c>
      <c r="G42" s="80">
        <v>70.823999999999998</v>
      </c>
      <c r="H42" s="80">
        <v>72.501999999999995</v>
      </c>
      <c r="I42" s="80">
        <v>69.459999999999994</v>
      </c>
      <c r="J42" s="80">
        <v>74.134</v>
      </c>
      <c r="K42" s="80">
        <v>77.608000000000004</v>
      </c>
      <c r="L42" s="32"/>
      <c r="M42" s="32"/>
      <c r="N42" s="32"/>
      <c r="O42" s="32"/>
      <c r="P42" s="32"/>
      <c r="Q42" s="32"/>
      <c r="R42" s="32"/>
      <c r="S42" s="32"/>
      <c r="T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</row>
    <row r="43" spans="1:34" x14ac:dyDescent="0.2">
      <c r="A43" s="19" t="s">
        <v>150</v>
      </c>
      <c r="B43" s="80">
        <v>6.9669999999999996</v>
      </c>
      <c r="C43" s="80">
        <v>6.5750000000000002</v>
      </c>
      <c r="D43" s="80">
        <v>7.1529999999999996</v>
      </c>
      <c r="E43" s="80">
        <v>7.7720000000000002</v>
      </c>
      <c r="F43" s="80">
        <v>8.2360000000000007</v>
      </c>
      <c r="G43" s="80">
        <v>8.1620000000000008</v>
      </c>
      <c r="H43" s="80">
        <v>8.2859999999999996</v>
      </c>
      <c r="I43" s="80">
        <v>8.2449999999999992</v>
      </c>
      <c r="J43" s="80">
        <v>8.7119999999999997</v>
      </c>
      <c r="K43" s="80">
        <v>8.9670000000000005</v>
      </c>
      <c r="L43" s="32"/>
      <c r="M43" s="32"/>
      <c r="N43" s="32"/>
      <c r="O43" s="32"/>
      <c r="P43" s="32"/>
      <c r="Q43" s="32"/>
      <c r="R43" s="32"/>
      <c r="S43" s="32"/>
      <c r="T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</row>
    <row r="44" spans="1:34" x14ac:dyDescent="0.2">
      <c r="A44" s="19" t="s">
        <v>151</v>
      </c>
      <c r="B44" s="80">
        <v>5.3449999999999998</v>
      </c>
      <c r="C44" s="80">
        <v>5.3689999999999998</v>
      </c>
      <c r="D44" s="80">
        <v>5.5049999999999999</v>
      </c>
      <c r="E44" s="80">
        <v>5.6680000000000001</v>
      </c>
      <c r="F44" s="80">
        <v>5.944</v>
      </c>
      <c r="G44" s="80">
        <v>6.1970000000000001</v>
      </c>
      <c r="H44" s="80">
        <v>6.4390000000000001</v>
      </c>
      <c r="I44" s="80">
        <v>6.3360000000000003</v>
      </c>
      <c r="J44" s="80">
        <v>6.218</v>
      </c>
      <c r="K44" s="80">
        <v>6.0380000000000003</v>
      </c>
      <c r="L44" s="32"/>
      <c r="M44" s="32"/>
      <c r="N44" s="32"/>
      <c r="O44" s="32"/>
      <c r="P44" s="32"/>
      <c r="Q44" s="32"/>
      <c r="R44" s="32"/>
      <c r="S44" s="32"/>
      <c r="T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</row>
    <row r="45" spans="1:34" x14ac:dyDescent="0.2">
      <c r="A45" s="19" t="s">
        <v>152</v>
      </c>
      <c r="B45" s="80">
        <v>27.105</v>
      </c>
      <c r="C45" s="80">
        <v>28.498999999999999</v>
      </c>
      <c r="D45" s="80">
        <v>29.14</v>
      </c>
      <c r="E45" s="80">
        <v>29.186</v>
      </c>
      <c r="F45" s="80">
        <v>28.332000000000001</v>
      </c>
      <c r="G45" s="80">
        <v>28.292000000000002</v>
      </c>
      <c r="H45" s="80">
        <v>28.573</v>
      </c>
      <c r="I45" s="80">
        <v>30.114000000000001</v>
      </c>
      <c r="J45" s="80">
        <v>32.518999999999998</v>
      </c>
      <c r="K45" s="80">
        <v>33.457999999999998</v>
      </c>
      <c r="L45" s="32"/>
      <c r="M45" s="32"/>
      <c r="N45" s="32"/>
      <c r="O45" s="32"/>
      <c r="P45" s="32"/>
      <c r="Q45" s="32"/>
      <c r="R45" s="32"/>
      <c r="S45" s="32"/>
      <c r="T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</row>
    <row r="46" spans="1:34" x14ac:dyDescent="0.2">
      <c r="A46" s="19" t="s">
        <v>153</v>
      </c>
      <c r="B46" s="80">
        <v>47.79</v>
      </c>
      <c r="C46" s="80">
        <v>52.113</v>
      </c>
      <c r="D46" s="80">
        <v>53.536000000000001</v>
      </c>
      <c r="E46" s="80">
        <v>54.412999999999997</v>
      </c>
      <c r="F46" s="80">
        <v>55.302999999999997</v>
      </c>
      <c r="G46" s="80">
        <v>57.194000000000003</v>
      </c>
      <c r="H46" s="80">
        <v>58.686</v>
      </c>
      <c r="I46" s="80">
        <v>59.613999999999997</v>
      </c>
      <c r="J46" s="80">
        <v>58.3</v>
      </c>
      <c r="K46" s="80">
        <v>60.857999999999997</v>
      </c>
      <c r="L46" s="32"/>
      <c r="M46" s="32"/>
      <c r="N46" s="32"/>
      <c r="O46" s="32"/>
      <c r="P46" s="32"/>
      <c r="Q46" s="32"/>
      <c r="R46" s="32"/>
      <c r="S46" s="32"/>
      <c r="T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</row>
    <row r="47" spans="1:34" x14ac:dyDescent="0.2">
      <c r="A47" s="19" t="s">
        <v>154</v>
      </c>
      <c r="B47" s="80">
        <v>14.237</v>
      </c>
      <c r="C47" s="80">
        <v>15.073</v>
      </c>
      <c r="D47" s="80">
        <v>16.366</v>
      </c>
      <c r="E47" s="80">
        <v>17.402000000000001</v>
      </c>
      <c r="F47" s="80">
        <v>18.021000000000001</v>
      </c>
      <c r="G47" s="80">
        <v>18.911999999999999</v>
      </c>
      <c r="H47" s="80">
        <v>18.274999999999999</v>
      </c>
      <c r="I47" s="80">
        <v>17.507999999999999</v>
      </c>
      <c r="J47" s="80">
        <v>19.509</v>
      </c>
      <c r="K47" s="80">
        <v>20.283000000000001</v>
      </c>
      <c r="L47" s="32"/>
      <c r="M47" s="32"/>
      <c r="N47" s="32"/>
      <c r="O47" s="32"/>
      <c r="P47" s="32"/>
      <c r="Q47" s="32"/>
      <c r="R47" s="32"/>
      <c r="S47" s="32"/>
      <c r="T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</row>
    <row r="48" spans="1:34" ht="10.199999999999999" customHeight="1" x14ac:dyDescent="0.2">
      <c r="A48" s="19" t="s">
        <v>17</v>
      </c>
      <c r="B48" s="80">
        <f t="shared" ref="B48:F48" si="3">SUM(B39:B47)</f>
        <v>169.77099999999999</v>
      </c>
      <c r="C48" s="80">
        <f t="shared" si="3"/>
        <v>176.95200000000003</v>
      </c>
      <c r="D48" s="80">
        <f t="shared" si="3"/>
        <v>182.41399999999999</v>
      </c>
      <c r="E48" s="80">
        <f t="shared" si="3"/>
        <v>190.952</v>
      </c>
      <c r="F48" s="80">
        <f t="shared" si="3"/>
        <v>197.68299999999999</v>
      </c>
      <c r="G48" s="80">
        <f>SUM(G39:G47)</f>
        <v>201.29300000000003</v>
      </c>
      <c r="H48" s="80">
        <f>SUM(H39:H47)</f>
        <v>204.352</v>
      </c>
      <c r="I48" s="80">
        <f>SUM(I39:I47)</f>
        <v>202.77</v>
      </c>
      <c r="J48" s="80">
        <f>SUM(J39:J47)</f>
        <v>210.40300000000002</v>
      </c>
      <c r="K48" s="80">
        <f>SUM(K39:K47)</f>
        <v>218.154</v>
      </c>
      <c r="L48" s="32"/>
      <c r="M48" s="32"/>
      <c r="N48" s="32"/>
      <c r="O48" s="32"/>
      <c r="P48" s="32"/>
      <c r="Q48" s="32"/>
      <c r="R48" s="32"/>
      <c r="S48" s="32"/>
      <c r="T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</row>
    <row r="49" spans="1:34" x14ac:dyDescent="0.2">
      <c r="A49" s="23" t="s">
        <v>143</v>
      </c>
      <c r="B49" s="77"/>
      <c r="C49" s="77"/>
      <c r="D49" s="77"/>
      <c r="E49" s="77"/>
      <c r="F49" s="77"/>
      <c r="H49" s="77"/>
      <c r="I49" s="77"/>
      <c r="L49" s="32"/>
      <c r="M49" s="32"/>
      <c r="N49" s="32"/>
      <c r="O49" s="32"/>
      <c r="P49" s="32"/>
      <c r="Q49" s="32"/>
      <c r="R49" s="32"/>
      <c r="S49" s="32"/>
      <c r="T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</row>
    <row r="50" spans="1:34" x14ac:dyDescent="0.2">
      <c r="A50" s="19" t="s">
        <v>146</v>
      </c>
      <c r="B50" s="80">
        <v>0.443</v>
      </c>
      <c r="C50" s="80">
        <v>0.57599999999999996</v>
      </c>
      <c r="D50" s="80">
        <v>0.499</v>
      </c>
      <c r="E50" s="80">
        <v>0.76100000000000001</v>
      </c>
      <c r="F50" s="80">
        <v>0.72699999999999998</v>
      </c>
      <c r="G50" s="80">
        <v>0.64300000000000002</v>
      </c>
      <c r="H50" s="80">
        <v>0.79700000000000004</v>
      </c>
      <c r="I50" s="80">
        <v>0.93700000000000006</v>
      </c>
      <c r="J50" s="80">
        <v>0.875</v>
      </c>
      <c r="K50" s="80">
        <v>0.85299999999999998</v>
      </c>
      <c r="L50" s="32"/>
      <c r="M50" s="32"/>
      <c r="N50" s="32"/>
      <c r="O50" s="32"/>
      <c r="P50" s="32"/>
      <c r="Q50" s="32"/>
      <c r="R50" s="32"/>
      <c r="S50" s="32"/>
      <c r="T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</row>
    <row r="51" spans="1:34" x14ac:dyDescent="0.2">
      <c r="A51" s="19" t="s">
        <v>147</v>
      </c>
      <c r="B51" s="80">
        <v>0.23</v>
      </c>
      <c r="C51" s="80">
        <v>0.15</v>
      </c>
      <c r="D51" s="80">
        <v>0.16200000000000001</v>
      </c>
      <c r="E51" s="80">
        <v>0.214</v>
      </c>
      <c r="F51" s="80">
        <v>0.20399999999999999</v>
      </c>
      <c r="G51" s="80">
        <v>0.222</v>
      </c>
      <c r="H51" s="80">
        <v>0.19</v>
      </c>
      <c r="I51" s="80">
        <v>0.158</v>
      </c>
      <c r="J51" s="80">
        <v>0.17899999999999999</v>
      </c>
      <c r="K51" s="80">
        <v>0.20699999999999999</v>
      </c>
      <c r="L51" s="32"/>
      <c r="M51" s="32"/>
      <c r="N51" s="32"/>
      <c r="O51" s="32"/>
      <c r="P51" s="32"/>
      <c r="Q51" s="32"/>
      <c r="R51" s="32"/>
      <c r="S51" s="32"/>
      <c r="T51" s="32"/>
    </row>
    <row r="52" spans="1:34" x14ac:dyDescent="0.2">
      <c r="A52" s="19" t="s">
        <v>148</v>
      </c>
      <c r="B52" s="80">
        <v>0.39100000000000001</v>
      </c>
      <c r="C52" s="80">
        <v>0.623</v>
      </c>
      <c r="D52" s="80">
        <v>0.33100000000000002</v>
      </c>
      <c r="E52" s="80">
        <v>0.72499999999999998</v>
      </c>
      <c r="F52" s="80">
        <v>0.90300000000000002</v>
      </c>
      <c r="G52" s="80">
        <v>0.84199999999999997</v>
      </c>
      <c r="H52" s="80">
        <v>0.6</v>
      </c>
      <c r="I52" s="80">
        <v>0.71699999999999997</v>
      </c>
      <c r="J52" s="80">
        <v>0.46300000000000002</v>
      </c>
      <c r="K52" s="80">
        <v>0.36599999999999999</v>
      </c>
      <c r="L52" s="32"/>
      <c r="M52" s="32"/>
      <c r="N52" s="32"/>
      <c r="O52" s="32"/>
      <c r="P52" s="32"/>
      <c r="Q52" s="32"/>
      <c r="R52" s="32"/>
      <c r="S52" s="32"/>
      <c r="T52" s="32"/>
    </row>
    <row r="53" spans="1:34" x14ac:dyDescent="0.2">
      <c r="A53" s="19" t="s">
        <v>149</v>
      </c>
      <c r="B53" s="80">
        <v>10.846</v>
      </c>
      <c r="C53" s="80">
        <v>8.6340000000000003</v>
      </c>
      <c r="D53" s="80">
        <v>10.404999999999999</v>
      </c>
      <c r="E53" s="80">
        <v>12.997</v>
      </c>
      <c r="F53" s="80">
        <v>14.952999999999999</v>
      </c>
      <c r="G53" s="80">
        <v>15.907</v>
      </c>
      <c r="H53" s="80">
        <v>14.951000000000001</v>
      </c>
      <c r="I53" s="80">
        <v>16.178999999999998</v>
      </c>
      <c r="J53" s="80">
        <v>17.515999999999998</v>
      </c>
      <c r="K53" s="80">
        <v>17.22</v>
      </c>
      <c r="L53" s="32"/>
      <c r="M53" s="32"/>
      <c r="N53" s="32"/>
      <c r="O53" s="32"/>
      <c r="P53" s="32"/>
      <c r="Q53" s="32"/>
      <c r="R53" s="32"/>
      <c r="S53" s="32"/>
      <c r="T53" s="32"/>
    </row>
    <row r="54" spans="1:34" x14ac:dyDescent="0.2">
      <c r="A54" s="19" t="s">
        <v>150</v>
      </c>
      <c r="B54" s="80">
        <v>0.82899999999999996</v>
      </c>
      <c r="C54" s="80">
        <v>0.83599999999999997</v>
      </c>
      <c r="D54" s="80">
        <v>0.88800000000000001</v>
      </c>
      <c r="E54" s="80">
        <v>1.105</v>
      </c>
      <c r="F54" s="80">
        <v>1.042</v>
      </c>
      <c r="G54" s="80">
        <v>1.1279999999999999</v>
      </c>
      <c r="H54" s="80">
        <v>0.99399999999999999</v>
      </c>
      <c r="I54" s="80">
        <v>0.95499999999999996</v>
      </c>
      <c r="J54" s="80">
        <v>0.95099999999999996</v>
      </c>
      <c r="K54" s="80">
        <v>0.93300000000000005</v>
      </c>
      <c r="L54" s="32"/>
      <c r="M54" s="32"/>
      <c r="N54" s="32"/>
      <c r="O54" s="32"/>
      <c r="P54" s="32"/>
      <c r="Q54" s="32"/>
      <c r="R54" s="32"/>
      <c r="S54" s="32"/>
      <c r="T54" s="32"/>
    </row>
    <row r="55" spans="1:34" x14ac:dyDescent="0.2">
      <c r="A55" s="19" t="s">
        <v>151</v>
      </c>
      <c r="B55" s="80">
        <v>0.252</v>
      </c>
      <c r="C55" s="80">
        <v>0.27300000000000002</v>
      </c>
      <c r="D55" s="80">
        <v>0.40200000000000002</v>
      </c>
      <c r="E55" s="80">
        <v>0.54300000000000004</v>
      </c>
      <c r="F55" s="80">
        <v>0.42299999999999999</v>
      </c>
      <c r="G55" s="80">
        <v>0.4</v>
      </c>
      <c r="H55" s="80">
        <v>0.30099999999999999</v>
      </c>
      <c r="I55" s="80">
        <v>0.34699999999999998</v>
      </c>
      <c r="J55" s="80">
        <v>0.372</v>
      </c>
      <c r="K55" s="80">
        <v>0.35199999999999998</v>
      </c>
      <c r="L55" s="32"/>
      <c r="M55" s="32"/>
      <c r="N55" s="32"/>
      <c r="O55" s="32"/>
      <c r="P55" s="32"/>
      <c r="Q55" s="32"/>
      <c r="R55" s="32"/>
      <c r="S55" s="32"/>
      <c r="T55" s="32"/>
    </row>
    <row r="56" spans="1:34" x14ac:dyDescent="0.2">
      <c r="A56" s="19" t="s">
        <v>152</v>
      </c>
      <c r="B56" s="80">
        <v>6.6829999999999998</v>
      </c>
      <c r="C56" s="80">
        <v>5.7069999999999999</v>
      </c>
      <c r="D56" s="80">
        <v>4.25</v>
      </c>
      <c r="E56" s="80">
        <v>3.3969999999999998</v>
      </c>
      <c r="F56" s="80">
        <v>3.0009999999999999</v>
      </c>
      <c r="G56" s="80">
        <v>2.972</v>
      </c>
      <c r="H56" s="80">
        <v>3.6619999999999999</v>
      </c>
      <c r="I56" s="80">
        <v>2.6280000000000001</v>
      </c>
      <c r="J56" s="80">
        <v>3.1920000000000002</v>
      </c>
      <c r="K56" s="80">
        <v>3.3839999999999999</v>
      </c>
      <c r="L56" s="32"/>
      <c r="M56" s="32"/>
      <c r="N56" s="32"/>
      <c r="O56" s="32"/>
      <c r="P56" s="32"/>
      <c r="Q56" s="32"/>
      <c r="R56" s="32"/>
      <c r="S56" s="32"/>
      <c r="T56" s="32"/>
    </row>
    <row r="57" spans="1:34" x14ac:dyDescent="0.2">
      <c r="A57" s="19" t="s">
        <v>153</v>
      </c>
      <c r="B57" s="80">
        <v>4.6680000000000001</v>
      </c>
      <c r="C57" s="80">
        <v>4.1150000000000002</v>
      </c>
      <c r="D57" s="80">
        <v>4.3490000000000002</v>
      </c>
      <c r="E57" s="80">
        <v>4.415</v>
      </c>
      <c r="F57" s="80">
        <v>4.9029999999999996</v>
      </c>
      <c r="G57" s="80">
        <v>5.4189999999999996</v>
      </c>
      <c r="H57" s="80">
        <v>5.5880000000000001</v>
      </c>
      <c r="I57" s="80">
        <v>4.8239999999999998</v>
      </c>
      <c r="J57" s="80">
        <v>4.907</v>
      </c>
      <c r="K57" s="80">
        <v>5.0119999999999996</v>
      </c>
      <c r="L57" s="32"/>
      <c r="M57" s="32"/>
      <c r="N57" s="32"/>
      <c r="O57" s="32"/>
      <c r="P57" s="32"/>
      <c r="Q57" s="32"/>
      <c r="R57" s="32"/>
      <c r="S57" s="32"/>
      <c r="T57" s="32"/>
    </row>
    <row r="58" spans="1:34" x14ac:dyDescent="0.2">
      <c r="A58" s="19" t="s">
        <v>154</v>
      </c>
      <c r="B58" s="80">
        <v>2.59</v>
      </c>
      <c r="C58" s="80">
        <v>2.0379999999999998</v>
      </c>
      <c r="D58" s="80">
        <v>2.6160000000000001</v>
      </c>
      <c r="E58" s="80">
        <v>2.6059999999999999</v>
      </c>
      <c r="F58" s="80">
        <v>2.4</v>
      </c>
      <c r="G58" s="80">
        <v>2.9020000000000001</v>
      </c>
      <c r="H58" s="80">
        <v>1.931</v>
      </c>
      <c r="I58" s="80">
        <v>2.5510000000000002</v>
      </c>
      <c r="J58" s="80">
        <v>2.9039999999999999</v>
      </c>
      <c r="K58" s="80">
        <v>2.5209999999999999</v>
      </c>
      <c r="L58" s="32"/>
      <c r="M58" s="32"/>
      <c r="N58" s="32"/>
      <c r="O58" s="32"/>
      <c r="P58" s="32"/>
      <c r="Q58" s="32"/>
      <c r="R58" s="32"/>
      <c r="S58" s="32"/>
      <c r="T58" s="32"/>
    </row>
    <row r="59" spans="1:34" x14ac:dyDescent="0.2">
      <c r="A59" s="38" t="s">
        <v>17</v>
      </c>
      <c r="B59" s="81">
        <f t="shared" ref="B59:F59" si="4">SUM(B50:B58)</f>
        <v>26.931999999999999</v>
      </c>
      <c r="C59" s="81">
        <f t="shared" si="4"/>
        <v>22.952000000000002</v>
      </c>
      <c r="D59" s="81">
        <f t="shared" si="4"/>
        <v>23.901999999999997</v>
      </c>
      <c r="E59" s="81">
        <f t="shared" si="4"/>
        <v>26.762999999999998</v>
      </c>
      <c r="F59" s="81">
        <f t="shared" si="4"/>
        <v>28.555999999999997</v>
      </c>
      <c r="G59" s="81">
        <f>SUM(G50:G58)</f>
        <v>30.435000000000002</v>
      </c>
      <c r="H59" s="81">
        <f>SUM(H50:H58)</f>
        <v>29.013999999999999</v>
      </c>
      <c r="I59" s="81">
        <f>SUM(I50:I58)</f>
        <v>29.295999999999999</v>
      </c>
      <c r="J59" s="81">
        <f>SUM(J50:J58)</f>
        <v>31.358999999999998</v>
      </c>
      <c r="K59" s="81">
        <f>SUM(K50:K58)</f>
        <v>30.848000000000003</v>
      </c>
      <c r="L59" s="32"/>
      <c r="M59" s="32"/>
      <c r="N59" s="32"/>
      <c r="O59" s="32"/>
      <c r="P59" s="32"/>
      <c r="Q59" s="32"/>
      <c r="R59" s="32"/>
      <c r="S59" s="32"/>
      <c r="T59" s="32"/>
    </row>
    <row r="60" spans="1:34" x14ac:dyDescent="0.2">
      <c r="A60" s="40" t="s">
        <v>144</v>
      </c>
    </row>
    <row r="61" spans="1:34" x14ac:dyDescent="0.2">
      <c r="A61" s="40" t="s">
        <v>145</v>
      </c>
      <c r="L61" s="32"/>
      <c r="M61" s="32"/>
      <c r="N61" s="32"/>
      <c r="O61" s="32"/>
      <c r="P61" s="32"/>
      <c r="Q61" s="32"/>
      <c r="R61" s="32"/>
      <c r="S61" s="32"/>
      <c r="T61" s="32"/>
    </row>
    <row r="62" spans="1:34" ht="10.199999999999999" customHeight="1" x14ac:dyDescent="0.2">
      <c r="E62" s="83"/>
      <c r="I62" s="42" t="s">
        <v>51</v>
      </c>
      <c r="L62" s="32"/>
      <c r="M62" s="32"/>
      <c r="N62" s="32"/>
      <c r="O62" s="32"/>
      <c r="P62" s="32"/>
      <c r="Q62" s="32"/>
      <c r="R62" s="32"/>
      <c r="S62" s="32"/>
      <c r="T62" s="32"/>
    </row>
    <row r="63" spans="1:34" x14ac:dyDescent="0.2">
      <c r="L63" s="32"/>
      <c r="M63" s="32"/>
      <c r="N63" s="32"/>
      <c r="O63" s="32"/>
      <c r="P63" s="32"/>
      <c r="Q63" s="32"/>
      <c r="R63" s="32"/>
      <c r="S63" s="32"/>
      <c r="T63" s="32"/>
    </row>
    <row r="64" spans="1:34" x14ac:dyDescent="0.2">
      <c r="L64" s="32"/>
      <c r="M64" s="32"/>
      <c r="N64" s="32"/>
      <c r="O64" s="32"/>
      <c r="P64" s="32"/>
      <c r="Q64" s="32"/>
      <c r="R64" s="32"/>
      <c r="S64" s="32"/>
      <c r="T64" s="32"/>
    </row>
    <row r="65" spans="12:20" x14ac:dyDescent="0.2">
      <c r="L65" s="32"/>
      <c r="M65" s="32"/>
      <c r="N65" s="32"/>
      <c r="O65" s="32"/>
      <c r="P65" s="32"/>
      <c r="Q65" s="32"/>
      <c r="R65" s="32"/>
      <c r="S65" s="32"/>
      <c r="T65" s="32"/>
    </row>
    <row r="66" spans="12:20" x14ac:dyDescent="0.2">
      <c r="L66" s="32"/>
      <c r="M66" s="32"/>
      <c r="N66" s="32"/>
      <c r="O66" s="32"/>
      <c r="P66" s="32"/>
      <c r="Q66" s="32"/>
      <c r="R66" s="32"/>
      <c r="S66" s="32"/>
      <c r="T66" s="32"/>
    </row>
    <row r="67" spans="12:20" x14ac:dyDescent="0.2">
      <c r="L67" s="32"/>
      <c r="M67" s="32"/>
      <c r="N67" s="32"/>
      <c r="O67" s="32"/>
      <c r="P67" s="32"/>
      <c r="Q67" s="32"/>
      <c r="R67" s="32"/>
      <c r="S67" s="32"/>
      <c r="T67" s="32"/>
    </row>
    <row r="68" spans="12:20" x14ac:dyDescent="0.2">
      <c r="L68" s="32"/>
      <c r="M68" s="32"/>
      <c r="N68" s="32"/>
      <c r="O68" s="32"/>
      <c r="P68" s="32"/>
      <c r="Q68" s="32"/>
      <c r="R68" s="32"/>
      <c r="S68" s="32"/>
      <c r="T68" s="32"/>
    </row>
    <row r="69" spans="12:20" x14ac:dyDescent="0.2">
      <c r="L69" s="32"/>
      <c r="M69" s="32"/>
      <c r="N69" s="32"/>
      <c r="O69" s="32"/>
      <c r="P69" s="32"/>
      <c r="Q69" s="32"/>
      <c r="R69" s="32"/>
      <c r="S69" s="32"/>
      <c r="T69" s="32"/>
    </row>
    <row r="70" spans="12:20" x14ac:dyDescent="0.2">
      <c r="L70" s="32"/>
      <c r="M70" s="32"/>
      <c r="N70" s="32"/>
      <c r="O70" s="32"/>
      <c r="P70" s="32"/>
      <c r="Q70" s="32"/>
      <c r="R70" s="32"/>
      <c r="S70" s="32"/>
      <c r="T70" s="32"/>
    </row>
  </sheetData>
  <pageMargins left="0.75" right="0.75" top="1" bottom="1" header="0.5" footer="0.5"/>
  <pageSetup scale="84" firstPageNumber="48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E6505-E02D-4172-AAC7-CC04DA2A438D}">
  <sheetPr>
    <pageSetUpPr fitToPage="1"/>
  </sheetPr>
  <dimension ref="A1:AK57"/>
  <sheetViews>
    <sheetView zoomScaleNormal="100" zoomScaleSheetLayoutView="100" workbookViewId="0">
      <pane ySplit="4" topLeftCell="A23" activePane="bottomLeft" state="frozen"/>
      <selection pane="bottomLeft"/>
    </sheetView>
  </sheetViews>
  <sheetFormatPr defaultRowHeight="10.199999999999999" x14ac:dyDescent="0.2"/>
  <cols>
    <col min="1" max="1" width="57.7109375" customWidth="1"/>
    <col min="2" max="9" width="12.85546875" customWidth="1"/>
    <col min="10" max="10" width="11.140625" bestFit="1" customWidth="1"/>
    <col min="11" max="11" width="15" customWidth="1"/>
  </cols>
  <sheetData>
    <row r="1" spans="1:37" x14ac:dyDescent="0.2">
      <c r="A1" s="84" t="s">
        <v>10</v>
      </c>
      <c r="B1" s="15"/>
      <c r="C1" s="15"/>
    </row>
    <row r="2" spans="1:37" x14ac:dyDescent="0.2">
      <c r="B2" s="17"/>
      <c r="C2" s="17"/>
      <c r="D2" s="16"/>
      <c r="E2" s="16"/>
      <c r="F2" s="16"/>
      <c r="G2" s="16"/>
      <c r="H2" s="16"/>
      <c r="I2" s="16"/>
      <c r="J2" s="16"/>
      <c r="K2" s="16"/>
    </row>
    <row r="3" spans="1:37" x14ac:dyDescent="0.2">
      <c r="A3" s="15" t="s">
        <v>127</v>
      </c>
      <c r="B3" s="70" t="s">
        <v>128</v>
      </c>
      <c r="C3" s="70" t="s">
        <v>56</v>
      </c>
      <c r="D3" s="70" t="s">
        <v>129</v>
      </c>
      <c r="E3" s="70" t="s">
        <v>58</v>
      </c>
      <c r="F3" s="70" t="s">
        <v>59</v>
      </c>
      <c r="G3" s="70" t="s">
        <v>60</v>
      </c>
      <c r="H3" s="71" t="s">
        <v>27</v>
      </c>
      <c r="I3" s="71" t="s">
        <v>61</v>
      </c>
      <c r="J3" s="71" t="s">
        <v>130</v>
      </c>
      <c r="K3" s="71" t="s">
        <v>131</v>
      </c>
    </row>
    <row r="4" spans="1:37" x14ac:dyDescent="0.2">
      <c r="B4" s="72" t="s">
        <v>26</v>
      </c>
      <c r="C4" s="74"/>
      <c r="D4" s="74"/>
      <c r="E4" s="73"/>
      <c r="F4" s="86"/>
      <c r="G4" s="74"/>
      <c r="H4" s="73"/>
      <c r="I4" s="73"/>
      <c r="J4" s="74"/>
      <c r="K4" s="74"/>
    </row>
    <row r="5" spans="1:37" x14ac:dyDescent="0.2">
      <c r="A5" s="23" t="s">
        <v>132</v>
      </c>
      <c r="B5" s="77"/>
      <c r="C5" s="77"/>
      <c r="D5" s="77"/>
      <c r="E5" s="77"/>
      <c r="F5" s="77"/>
      <c r="H5" s="77"/>
      <c r="I5" s="77"/>
    </row>
    <row r="6" spans="1:37" x14ac:dyDescent="0.2">
      <c r="A6" s="19" t="s">
        <v>156</v>
      </c>
      <c r="B6" s="80">
        <v>1.7470000000000001</v>
      </c>
      <c r="C6" s="80">
        <v>1.702</v>
      </c>
      <c r="D6" s="80">
        <v>1.7849999999999999</v>
      </c>
      <c r="E6" s="80">
        <v>1.948</v>
      </c>
      <c r="F6" s="80">
        <v>1.998</v>
      </c>
      <c r="G6" s="80">
        <v>1.91</v>
      </c>
      <c r="H6" s="80">
        <v>1.903</v>
      </c>
      <c r="I6" s="80">
        <v>1.97</v>
      </c>
      <c r="J6" s="80">
        <v>1.962</v>
      </c>
      <c r="K6" s="80">
        <v>1.978</v>
      </c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x14ac:dyDescent="0.2">
      <c r="A7" s="19" t="s">
        <v>157</v>
      </c>
      <c r="B7" s="80">
        <v>15.423</v>
      </c>
      <c r="C7" s="80">
        <v>13.163</v>
      </c>
      <c r="D7" s="80">
        <v>13.250999999999999</v>
      </c>
      <c r="E7" s="80">
        <v>15.19</v>
      </c>
      <c r="F7" s="80">
        <v>14.457000000000001</v>
      </c>
      <c r="G7" s="80">
        <v>15.313000000000001</v>
      </c>
      <c r="H7" s="80">
        <v>14.91</v>
      </c>
      <c r="I7" s="80">
        <v>14.772</v>
      </c>
      <c r="J7" s="80">
        <v>14.965999999999999</v>
      </c>
      <c r="K7" s="80">
        <v>15.077</v>
      </c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7" x14ac:dyDescent="0.2">
      <c r="A8" s="19" t="s">
        <v>158</v>
      </c>
      <c r="B8" s="80">
        <v>4.6849999999999996</v>
      </c>
      <c r="C8" s="80">
        <v>4.5049999999999999</v>
      </c>
      <c r="D8" s="80">
        <v>4.88</v>
      </c>
      <c r="E8" s="80">
        <v>4.8019999999999996</v>
      </c>
      <c r="F8" s="80">
        <v>4.7699999999999996</v>
      </c>
      <c r="G8" s="80">
        <v>4.6470000000000002</v>
      </c>
      <c r="H8" s="80">
        <v>4.8579999999999997</v>
      </c>
      <c r="I8" s="80">
        <v>4.9690000000000003</v>
      </c>
      <c r="J8" s="80">
        <v>4.5069999999999997</v>
      </c>
      <c r="K8" s="80">
        <v>4.9089999999999998</v>
      </c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7" x14ac:dyDescent="0.2">
      <c r="A9" s="19" t="s">
        <v>159</v>
      </c>
      <c r="B9" s="80">
        <v>8.5250000000000004</v>
      </c>
      <c r="C9" s="80">
        <v>8.2170000000000005</v>
      </c>
      <c r="D9" s="80">
        <v>8.9290000000000003</v>
      </c>
      <c r="E9" s="80">
        <v>9.6750000000000007</v>
      </c>
      <c r="F9" s="80">
        <v>10.085000000000001</v>
      </c>
      <c r="G9" s="80">
        <v>10.144</v>
      </c>
      <c r="H9" s="80">
        <v>9.9770000000000003</v>
      </c>
      <c r="I9" s="80">
        <v>9.8580000000000005</v>
      </c>
      <c r="J9" s="80">
        <v>10.443</v>
      </c>
      <c r="K9" s="80">
        <v>10.736000000000001</v>
      </c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</row>
    <row r="10" spans="1:37" x14ac:dyDescent="0.2">
      <c r="A10" s="19" t="s">
        <v>160</v>
      </c>
      <c r="B10" s="80">
        <v>6.569</v>
      </c>
      <c r="C10" s="80">
        <v>6.6109999999999998</v>
      </c>
      <c r="D10" s="80">
        <v>6.9870000000000001</v>
      </c>
      <c r="E10" s="80">
        <v>7.202</v>
      </c>
      <c r="F10" s="80">
        <v>7.194</v>
      </c>
      <c r="G10" s="80">
        <v>7.6159999999999997</v>
      </c>
      <c r="H10" s="80">
        <v>7.8529999999999998</v>
      </c>
      <c r="I10" s="80">
        <v>7.91</v>
      </c>
      <c r="J10" s="80">
        <v>7.6580000000000004</v>
      </c>
      <c r="K10" s="80">
        <v>7.55</v>
      </c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</row>
    <row r="11" spans="1:37" x14ac:dyDescent="0.2">
      <c r="A11" s="19" t="s">
        <v>161</v>
      </c>
      <c r="B11" s="80">
        <v>38.984999999999999</v>
      </c>
      <c r="C11" s="80">
        <v>38.881999999999998</v>
      </c>
      <c r="D11" s="80">
        <v>39.101999999999997</v>
      </c>
      <c r="E11" s="80">
        <v>39.680999999999997</v>
      </c>
      <c r="F11" s="80">
        <v>39.558999999999997</v>
      </c>
      <c r="G11" s="80">
        <v>39.811999999999998</v>
      </c>
      <c r="H11" s="80">
        <v>41.521000000000001</v>
      </c>
      <c r="I11" s="80">
        <v>42.149000000000001</v>
      </c>
      <c r="J11" s="80">
        <v>46.924999999999997</v>
      </c>
      <c r="K11" s="80">
        <v>48.49</v>
      </c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</row>
    <row r="12" spans="1:37" x14ac:dyDescent="0.2">
      <c r="A12" s="19" t="s">
        <v>162</v>
      </c>
      <c r="B12" s="80">
        <v>208.685</v>
      </c>
      <c r="C12" s="80">
        <v>216.40600000000001</v>
      </c>
      <c r="D12" s="80">
        <v>226.358</v>
      </c>
      <c r="E12" s="80">
        <v>232.83199999999999</v>
      </c>
      <c r="F12" s="80">
        <v>234.32900000000001</v>
      </c>
      <c r="G12" s="80">
        <v>245.60400000000001</v>
      </c>
      <c r="H12" s="80">
        <v>249.93299999999999</v>
      </c>
      <c r="I12" s="80">
        <v>248.41499999999999</v>
      </c>
      <c r="J12" s="80">
        <v>247.815</v>
      </c>
      <c r="K12" s="80">
        <v>257.76299999999998</v>
      </c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</row>
    <row r="13" spans="1:37" x14ac:dyDescent="0.2">
      <c r="A13" s="19" t="s">
        <v>163</v>
      </c>
      <c r="B13" s="80">
        <v>16.170999999999999</v>
      </c>
      <c r="C13" s="80">
        <v>16.536999999999999</v>
      </c>
      <c r="D13" s="80">
        <v>19.495000000000001</v>
      </c>
      <c r="E13" s="80">
        <v>20.004000000000001</v>
      </c>
      <c r="F13" s="80">
        <v>20.928000000000001</v>
      </c>
      <c r="G13" s="80">
        <v>21.763000000000002</v>
      </c>
      <c r="H13" s="80">
        <v>20.190999999999999</v>
      </c>
      <c r="I13" s="80">
        <v>21.148</v>
      </c>
      <c r="J13" s="80">
        <v>22.954999999999998</v>
      </c>
      <c r="K13" s="80">
        <v>22.866</v>
      </c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</row>
    <row r="14" spans="1:37" x14ac:dyDescent="0.2">
      <c r="A14" s="19" t="s">
        <v>17</v>
      </c>
      <c r="B14" s="80">
        <f t="shared" ref="B14:F14" si="0">SUM(B6:B13)</f>
        <v>300.79000000000002</v>
      </c>
      <c r="C14" s="80">
        <f t="shared" si="0"/>
        <v>306.02299999999997</v>
      </c>
      <c r="D14" s="80">
        <f t="shared" si="0"/>
        <v>320.78700000000003</v>
      </c>
      <c r="E14" s="80">
        <f t="shared" si="0"/>
        <v>331.334</v>
      </c>
      <c r="F14" s="80">
        <f t="shared" si="0"/>
        <v>333.32</v>
      </c>
      <c r="G14" s="80">
        <f>SUM(G6:G13)</f>
        <v>346.80899999999997</v>
      </c>
      <c r="H14" s="80">
        <f>SUM(H6:H13)</f>
        <v>351.14599999999996</v>
      </c>
      <c r="I14" s="80">
        <f>SUM(I6:I13)</f>
        <v>351.19100000000003</v>
      </c>
      <c r="J14" s="80">
        <f>SUM(J6:J13)</f>
        <v>357.23099999999999</v>
      </c>
      <c r="K14" s="80">
        <f>SUM(K6:K13)</f>
        <v>369.36899999999997</v>
      </c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</row>
    <row r="15" spans="1:37" x14ac:dyDescent="0.2">
      <c r="A15" s="23" t="s">
        <v>140</v>
      </c>
      <c r="B15" s="77"/>
      <c r="C15" s="77"/>
      <c r="D15" s="77"/>
      <c r="E15" s="77"/>
      <c r="H15" s="77"/>
      <c r="I15" s="77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</row>
    <row r="16" spans="1:37" x14ac:dyDescent="0.2">
      <c r="A16" s="19" t="s">
        <v>156</v>
      </c>
      <c r="B16" s="80">
        <v>0.67300000000000004</v>
      </c>
      <c r="C16" s="80">
        <v>0.55900000000000005</v>
      </c>
      <c r="D16" s="80">
        <v>0.50600000000000001</v>
      </c>
      <c r="E16" s="80">
        <v>0.74099999999999999</v>
      </c>
      <c r="F16" s="80">
        <v>0.58299999999999996</v>
      </c>
      <c r="G16" s="80">
        <v>0.42899999999999999</v>
      </c>
      <c r="H16" s="80">
        <v>0.61599999999999999</v>
      </c>
      <c r="I16" s="80">
        <v>0.68600000000000005</v>
      </c>
      <c r="J16" s="80">
        <v>0.61499999999999999</v>
      </c>
      <c r="K16" s="80">
        <v>0.628</v>
      </c>
      <c r="L16" s="32"/>
      <c r="M16" s="32"/>
      <c r="N16" s="32"/>
      <c r="O16" s="32"/>
      <c r="P16" s="32"/>
      <c r="Q16" s="32"/>
      <c r="R16" s="32"/>
      <c r="S16" s="32"/>
      <c r="T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</row>
    <row r="17" spans="1:34" x14ac:dyDescent="0.2">
      <c r="A17" s="19" t="s">
        <v>157</v>
      </c>
      <c r="B17" s="80">
        <v>0.25900000000000001</v>
      </c>
      <c r="C17" s="80">
        <v>0.25</v>
      </c>
      <c r="D17" s="80">
        <v>0.27500000000000002</v>
      </c>
      <c r="E17" s="80">
        <v>0.33800000000000002</v>
      </c>
      <c r="F17" s="80">
        <v>0.36199999999999999</v>
      </c>
      <c r="G17" s="80">
        <v>0.34599999999999997</v>
      </c>
      <c r="H17" s="80">
        <v>0.29199999999999998</v>
      </c>
      <c r="I17" s="80">
        <v>0.28199999999999997</v>
      </c>
      <c r="J17" s="80">
        <v>0.23899999999999999</v>
      </c>
      <c r="K17" s="80">
        <v>0.29299999999999998</v>
      </c>
      <c r="L17" s="32"/>
      <c r="M17" s="32"/>
      <c r="N17" s="32"/>
      <c r="O17" s="32"/>
      <c r="P17" s="32"/>
      <c r="Q17" s="32"/>
      <c r="R17" s="32"/>
      <c r="S17" s="32"/>
      <c r="T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</row>
    <row r="18" spans="1:34" x14ac:dyDescent="0.2">
      <c r="A18" s="19" t="s">
        <v>158</v>
      </c>
      <c r="B18" s="80">
        <v>2.5059999999999998</v>
      </c>
      <c r="C18" s="80">
        <v>2.4420000000000002</v>
      </c>
      <c r="D18" s="80">
        <v>3.0579999999999998</v>
      </c>
      <c r="E18" s="80">
        <v>3.0459999999999998</v>
      </c>
      <c r="F18" s="80">
        <v>3.077</v>
      </c>
      <c r="G18" s="80">
        <v>3.09</v>
      </c>
      <c r="H18" s="80">
        <v>3.411</v>
      </c>
      <c r="I18" s="80">
        <v>3.5910000000000002</v>
      </c>
      <c r="J18" s="80">
        <v>3.3479999999999999</v>
      </c>
      <c r="K18" s="80">
        <v>3.4140000000000001</v>
      </c>
      <c r="L18" s="32"/>
      <c r="M18" s="32"/>
      <c r="N18" s="32"/>
      <c r="O18" s="32"/>
      <c r="P18" s="32"/>
      <c r="Q18" s="32"/>
      <c r="R18" s="32"/>
      <c r="S18" s="32"/>
      <c r="T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</row>
    <row r="19" spans="1:34" x14ac:dyDescent="0.2">
      <c r="A19" s="19" t="s">
        <v>159</v>
      </c>
      <c r="B19" s="80">
        <v>6.508</v>
      </c>
      <c r="C19" s="80">
        <v>5.8339999999999996</v>
      </c>
      <c r="D19" s="80">
        <v>6.5469999999999997</v>
      </c>
      <c r="E19" s="80">
        <v>6.9669999999999996</v>
      </c>
      <c r="F19" s="80">
        <v>7.36</v>
      </c>
      <c r="G19" s="80">
        <v>7.2140000000000004</v>
      </c>
      <c r="H19" s="80">
        <v>7.1</v>
      </c>
      <c r="I19" s="80">
        <v>7.274</v>
      </c>
      <c r="J19" s="80">
        <v>7.9619999999999997</v>
      </c>
      <c r="K19" s="80">
        <v>7.62</v>
      </c>
      <c r="L19" s="32"/>
      <c r="M19" s="32"/>
      <c r="N19" s="32"/>
      <c r="O19" s="32"/>
      <c r="P19" s="32"/>
      <c r="Q19" s="32"/>
      <c r="R19" s="32"/>
      <c r="S19" s="32"/>
      <c r="T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</row>
    <row r="20" spans="1:34" x14ac:dyDescent="0.2">
      <c r="A20" s="19" t="s">
        <v>160</v>
      </c>
      <c r="B20" s="80">
        <v>2.7E-2</v>
      </c>
      <c r="C20" s="80">
        <v>1.9E-2</v>
      </c>
      <c r="D20" s="80">
        <v>0.13900000000000001</v>
      </c>
      <c r="E20" s="80">
        <v>5.7000000000000002E-2</v>
      </c>
      <c r="F20" s="80">
        <v>9.9000000000000005E-2</v>
      </c>
      <c r="G20" s="80">
        <v>0.13300000000000001</v>
      </c>
      <c r="H20" s="80">
        <v>9.5000000000000001E-2</v>
      </c>
      <c r="I20" s="80">
        <v>0.13200000000000001</v>
      </c>
      <c r="J20" s="80">
        <v>0.122</v>
      </c>
      <c r="K20" s="80">
        <v>9.1999999999999998E-2</v>
      </c>
      <c r="L20" s="32"/>
      <c r="M20" s="32"/>
      <c r="N20" s="32"/>
      <c r="O20" s="32"/>
      <c r="P20" s="32"/>
      <c r="Q20" s="32"/>
      <c r="R20" s="32"/>
      <c r="S20" s="32"/>
      <c r="T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</row>
    <row r="21" spans="1:34" x14ac:dyDescent="0.2">
      <c r="A21" s="19" t="s">
        <v>161</v>
      </c>
      <c r="B21" s="80">
        <v>6.008</v>
      </c>
      <c r="C21" s="80">
        <v>5.7060000000000004</v>
      </c>
      <c r="D21" s="80">
        <v>6.1870000000000003</v>
      </c>
      <c r="E21" s="80">
        <v>6.5090000000000003</v>
      </c>
      <c r="F21" s="80">
        <v>7.173</v>
      </c>
      <c r="G21" s="80">
        <v>8.0069999999999997</v>
      </c>
      <c r="H21" s="80">
        <v>8.3699999999999992</v>
      </c>
      <c r="I21" s="80">
        <v>7.6689999999999996</v>
      </c>
      <c r="J21" s="80">
        <v>9.34</v>
      </c>
      <c r="K21" s="80">
        <v>9.7919999999999998</v>
      </c>
      <c r="L21" s="32"/>
      <c r="M21" s="32"/>
      <c r="N21" s="32"/>
      <c r="O21" s="32"/>
      <c r="P21" s="32"/>
      <c r="Q21" s="32"/>
      <c r="R21" s="32"/>
      <c r="S21" s="32"/>
      <c r="T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</row>
    <row r="22" spans="1:34" x14ac:dyDescent="0.2">
      <c r="A22" s="19" t="s">
        <v>162</v>
      </c>
      <c r="B22" s="80">
        <v>61.338999999999999</v>
      </c>
      <c r="C22" s="80">
        <v>63.345999999999997</v>
      </c>
      <c r="D22" s="80">
        <v>61.834000000000003</v>
      </c>
      <c r="E22" s="80">
        <v>63.692999999999998</v>
      </c>
      <c r="F22" s="80">
        <v>64.225999999999999</v>
      </c>
      <c r="G22" s="80">
        <v>63.323</v>
      </c>
      <c r="H22" s="80">
        <v>65.36</v>
      </c>
      <c r="I22" s="80">
        <v>67.153000000000006</v>
      </c>
      <c r="J22" s="80">
        <v>62.671999999999997</v>
      </c>
      <c r="K22" s="80">
        <v>66.951999999999998</v>
      </c>
      <c r="L22" s="32"/>
      <c r="M22" s="32"/>
      <c r="N22" s="32"/>
      <c r="O22" s="32"/>
      <c r="P22" s="32"/>
      <c r="Q22" s="32"/>
      <c r="R22" s="32"/>
      <c r="S22" s="32"/>
      <c r="T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</row>
    <row r="23" spans="1:34" x14ac:dyDescent="0.2">
      <c r="A23" s="19" t="s">
        <v>163</v>
      </c>
      <c r="B23" s="80">
        <v>5.5579999999999998</v>
      </c>
      <c r="C23" s="80">
        <v>5.992</v>
      </c>
      <c r="D23" s="80">
        <v>7.12</v>
      </c>
      <c r="E23" s="80">
        <v>6.8109999999999999</v>
      </c>
      <c r="F23" s="80">
        <v>8.11</v>
      </c>
      <c r="G23" s="80">
        <v>8.5549999999999997</v>
      </c>
      <c r="H23" s="80">
        <v>7.5780000000000003</v>
      </c>
      <c r="I23" s="80">
        <v>7.35</v>
      </c>
      <c r="J23" s="80">
        <v>8.5709999999999997</v>
      </c>
      <c r="K23" s="80">
        <v>9.3819999999999997</v>
      </c>
      <c r="L23" s="32"/>
      <c r="M23" s="32"/>
      <c r="N23" s="32"/>
      <c r="O23" s="32"/>
      <c r="P23" s="32"/>
      <c r="Q23" s="32"/>
      <c r="R23" s="32"/>
      <c r="S23" s="32"/>
      <c r="T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</row>
    <row r="24" spans="1:34" x14ac:dyDescent="0.2">
      <c r="A24" s="19" t="s">
        <v>17</v>
      </c>
      <c r="B24" s="80">
        <f t="shared" ref="B24:F24" si="1">SUM(B16:B23)</f>
        <v>82.877999999999986</v>
      </c>
      <c r="C24" s="80">
        <f t="shared" si="1"/>
        <v>84.14800000000001</v>
      </c>
      <c r="D24" s="80">
        <f t="shared" si="1"/>
        <v>85.666000000000011</v>
      </c>
      <c r="E24" s="80">
        <f t="shared" si="1"/>
        <v>88.162000000000006</v>
      </c>
      <c r="F24" s="80">
        <f t="shared" si="1"/>
        <v>90.99</v>
      </c>
      <c r="G24" s="80">
        <f>SUM(G16:G23)</f>
        <v>91.097000000000008</v>
      </c>
      <c r="H24" s="80">
        <f>SUM(H16:H23)</f>
        <v>92.822000000000003</v>
      </c>
      <c r="I24" s="80">
        <f>SUM(I16:I23)</f>
        <v>94.137</v>
      </c>
      <c r="J24" s="80">
        <f>SUM(J16:J23)</f>
        <v>92.869</v>
      </c>
      <c r="K24" s="80">
        <f>SUM(K16:K23)</f>
        <v>98.173000000000002</v>
      </c>
      <c r="L24" s="32"/>
      <c r="M24" s="32"/>
      <c r="N24" s="32"/>
      <c r="O24" s="32"/>
      <c r="P24" s="32"/>
      <c r="Q24" s="32"/>
      <c r="R24" s="32"/>
      <c r="S24" s="32"/>
      <c r="T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  <row r="25" spans="1:34" x14ac:dyDescent="0.2">
      <c r="A25" s="23" t="s">
        <v>141</v>
      </c>
      <c r="B25" s="77"/>
      <c r="C25" s="77"/>
      <c r="D25" s="77"/>
      <c r="E25" s="77"/>
      <c r="H25" s="77"/>
      <c r="I25" s="77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</row>
    <row r="26" spans="1:34" x14ac:dyDescent="0.2">
      <c r="A26" s="19" t="s">
        <v>156</v>
      </c>
      <c r="B26" s="80">
        <v>0.74299999999999999</v>
      </c>
      <c r="C26" s="80">
        <v>0.57899999999999996</v>
      </c>
      <c r="D26" s="80">
        <v>0.53500000000000003</v>
      </c>
      <c r="E26" s="80">
        <v>0.71099999999999997</v>
      </c>
      <c r="F26" s="80">
        <v>0.68300000000000005</v>
      </c>
      <c r="G26" s="80">
        <v>0.432</v>
      </c>
      <c r="H26" s="80">
        <v>0.54700000000000004</v>
      </c>
      <c r="I26" s="80">
        <v>0.75700000000000001</v>
      </c>
      <c r="J26" s="80">
        <v>0.61899999999999999</v>
      </c>
      <c r="K26" s="80">
        <v>0.68700000000000006</v>
      </c>
      <c r="L26" s="32"/>
      <c r="M26" s="32"/>
      <c r="N26" s="32"/>
      <c r="O26" s="32"/>
      <c r="P26" s="32"/>
      <c r="Q26" s="32"/>
      <c r="R26" s="32"/>
      <c r="S26" s="32"/>
      <c r="T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</row>
    <row r="27" spans="1:34" x14ac:dyDescent="0.2">
      <c r="A27" s="19" t="s">
        <v>157</v>
      </c>
      <c r="B27" s="80">
        <v>0.35799999999999998</v>
      </c>
      <c r="C27" s="80">
        <v>0.32200000000000001</v>
      </c>
      <c r="D27" s="80">
        <v>0.41899999999999998</v>
      </c>
      <c r="E27" s="80">
        <v>0.51</v>
      </c>
      <c r="F27" s="80">
        <v>0.44800000000000001</v>
      </c>
      <c r="G27" s="80">
        <v>0.41899999999999998</v>
      </c>
      <c r="H27" s="80">
        <v>0.41199999999999998</v>
      </c>
      <c r="I27" s="80">
        <v>0.45200000000000001</v>
      </c>
      <c r="J27" s="80">
        <v>0.27700000000000002</v>
      </c>
      <c r="K27" s="80">
        <v>0.318</v>
      </c>
      <c r="L27" s="32"/>
      <c r="M27" s="32"/>
      <c r="N27" s="32"/>
      <c r="O27" s="32"/>
      <c r="P27" s="32"/>
      <c r="Q27" s="32"/>
      <c r="R27" s="32"/>
      <c r="S27" s="32"/>
      <c r="T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1:34" x14ac:dyDescent="0.2">
      <c r="A28" s="19" t="s">
        <v>158</v>
      </c>
      <c r="B28" s="80">
        <v>2.2829999999999999</v>
      </c>
      <c r="C28" s="80">
        <v>2.214</v>
      </c>
      <c r="D28" s="80">
        <v>2.5920000000000001</v>
      </c>
      <c r="E28" s="80">
        <v>2.6850000000000001</v>
      </c>
      <c r="F28" s="80">
        <v>2.649</v>
      </c>
      <c r="G28" s="80">
        <v>2.6720000000000002</v>
      </c>
      <c r="H28" s="80">
        <v>2.9489999999999998</v>
      </c>
      <c r="I28" s="80">
        <v>2.843</v>
      </c>
      <c r="J28" s="80">
        <v>2.5009999999999999</v>
      </c>
      <c r="K28" s="80">
        <v>2.851</v>
      </c>
      <c r="L28" s="32"/>
      <c r="M28" s="32"/>
      <c r="N28" s="32"/>
      <c r="O28" s="32"/>
      <c r="P28" s="32"/>
      <c r="Q28" s="32"/>
      <c r="R28" s="32"/>
      <c r="S28" s="32"/>
      <c r="T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</row>
    <row r="29" spans="1:34" x14ac:dyDescent="0.2">
      <c r="A29" s="19" t="s">
        <v>159</v>
      </c>
      <c r="B29" s="80">
        <v>6.5979999999999999</v>
      </c>
      <c r="C29" s="80">
        <v>6.4370000000000003</v>
      </c>
      <c r="D29" s="80">
        <v>6.7489999999999997</v>
      </c>
      <c r="E29" s="80">
        <v>7.36</v>
      </c>
      <c r="F29" s="80">
        <v>7.9340000000000002</v>
      </c>
      <c r="G29" s="80">
        <v>7.8440000000000003</v>
      </c>
      <c r="H29" s="80">
        <v>7.5919999999999996</v>
      </c>
      <c r="I29" s="80">
        <v>7.9009999999999998</v>
      </c>
      <c r="J29" s="80">
        <v>7.7770000000000001</v>
      </c>
      <c r="K29" s="80">
        <v>8.0340000000000007</v>
      </c>
      <c r="L29" s="32"/>
      <c r="M29" s="32"/>
      <c r="N29" s="32"/>
      <c r="O29" s="32"/>
      <c r="P29" s="32"/>
      <c r="Q29" s="32"/>
      <c r="R29" s="32"/>
      <c r="S29" s="32"/>
      <c r="T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</row>
    <row r="30" spans="1:34" x14ac:dyDescent="0.2">
      <c r="A30" s="19" t="s">
        <v>160</v>
      </c>
      <c r="B30" s="80">
        <v>0.05</v>
      </c>
      <c r="C30" s="80">
        <v>5.3999999999999999E-2</v>
      </c>
      <c r="D30" s="80">
        <v>0.159</v>
      </c>
      <c r="E30" s="80">
        <v>9.6000000000000002E-2</v>
      </c>
      <c r="F30" s="80">
        <v>0.124</v>
      </c>
      <c r="G30" s="80">
        <v>0.182</v>
      </c>
      <c r="H30" s="80">
        <v>0.129</v>
      </c>
      <c r="I30" s="80">
        <v>0.18</v>
      </c>
      <c r="J30" s="80">
        <v>0.186</v>
      </c>
      <c r="K30" s="80">
        <v>0.13500000000000001</v>
      </c>
      <c r="L30" s="32"/>
      <c r="M30" s="32"/>
      <c r="N30" s="32"/>
      <c r="O30" s="32"/>
      <c r="P30" s="32"/>
      <c r="Q30" s="32"/>
      <c r="R30" s="32"/>
      <c r="S30" s="32"/>
      <c r="T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</row>
    <row r="31" spans="1:34" x14ac:dyDescent="0.2">
      <c r="A31" s="19" t="s">
        <v>161</v>
      </c>
      <c r="B31" s="80">
        <v>6.0679999999999996</v>
      </c>
      <c r="C31" s="80">
        <v>5.6950000000000003</v>
      </c>
      <c r="D31" s="80">
        <v>6.2549999999999999</v>
      </c>
      <c r="E31" s="80">
        <v>6.6749999999999998</v>
      </c>
      <c r="F31" s="80">
        <v>7.2169999999999996</v>
      </c>
      <c r="G31" s="80">
        <v>7.7220000000000004</v>
      </c>
      <c r="H31" s="80">
        <v>8.2249999999999996</v>
      </c>
      <c r="I31" s="80">
        <v>7.6470000000000002</v>
      </c>
      <c r="J31" s="80">
        <v>9.5559999999999992</v>
      </c>
      <c r="K31" s="80">
        <v>10.029999999999999</v>
      </c>
      <c r="L31" s="32"/>
      <c r="M31" s="32"/>
      <c r="N31" s="32"/>
      <c r="O31" s="32"/>
      <c r="P31" s="32"/>
      <c r="Q31" s="32"/>
      <c r="R31" s="32"/>
      <c r="S31" s="32"/>
      <c r="T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</row>
    <row r="32" spans="1:34" x14ac:dyDescent="0.2">
      <c r="A32" s="19" t="s">
        <v>162</v>
      </c>
      <c r="B32" s="80">
        <v>64.638000000000005</v>
      </c>
      <c r="C32" s="80">
        <v>65.850999999999999</v>
      </c>
      <c r="D32" s="80">
        <v>65.405000000000001</v>
      </c>
      <c r="E32" s="80">
        <v>65.795000000000002</v>
      </c>
      <c r="F32" s="80">
        <v>68.052000000000007</v>
      </c>
      <c r="G32" s="80">
        <v>67.941999999999993</v>
      </c>
      <c r="H32" s="80">
        <v>69.433999999999997</v>
      </c>
      <c r="I32" s="80">
        <v>68.825999999999993</v>
      </c>
      <c r="J32" s="80">
        <v>67.209999999999994</v>
      </c>
      <c r="K32" s="80">
        <v>70.031999999999996</v>
      </c>
      <c r="L32" s="32"/>
      <c r="M32" s="32"/>
      <c r="N32" s="32"/>
      <c r="O32" s="32"/>
      <c r="P32" s="32"/>
      <c r="Q32" s="32"/>
      <c r="R32" s="32"/>
      <c r="S32" s="32"/>
      <c r="T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</row>
    <row r="33" spans="1:34" x14ac:dyDescent="0.2">
      <c r="A33" s="19" t="s">
        <v>163</v>
      </c>
      <c r="B33" s="80">
        <v>5.8710000000000004</v>
      </c>
      <c r="C33" s="80">
        <v>6.242</v>
      </c>
      <c r="D33" s="80">
        <v>7.6120000000000001</v>
      </c>
      <c r="E33" s="80">
        <v>7.1619999999999999</v>
      </c>
      <c r="F33" s="80">
        <v>8.1690000000000005</v>
      </c>
      <c r="G33" s="80">
        <v>8.8369999999999997</v>
      </c>
      <c r="H33" s="80">
        <v>8.1370000000000005</v>
      </c>
      <c r="I33" s="80">
        <v>7.7759999999999998</v>
      </c>
      <c r="J33" s="80">
        <v>9.0980000000000008</v>
      </c>
      <c r="K33" s="80">
        <v>9.76</v>
      </c>
      <c r="L33" s="32"/>
      <c r="M33" s="32"/>
      <c r="N33" s="32"/>
      <c r="O33" s="32"/>
      <c r="P33" s="32"/>
      <c r="Q33" s="32"/>
      <c r="R33" s="32"/>
      <c r="S33" s="32"/>
      <c r="T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</row>
    <row r="34" spans="1:34" x14ac:dyDescent="0.2">
      <c r="A34" s="19" t="s">
        <v>17</v>
      </c>
      <c r="B34" s="80">
        <f t="shared" ref="B34:F34" si="2">SUM(B26:B33)</f>
        <v>86.608999999999995</v>
      </c>
      <c r="C34" s="80">
        <f t="shared" si="2"/>
        <v>87.394000000000005</v>
      </c>
      <c r="D34" s="80">
        <f t="shared" si="2"/>
        <v>89.725999999999999</v>
      </c>
      <c r="E34" s="80">
        <f t="shared" si="2"/>
        <v>90.994</v>
      </c>
      <c r="F34" s="80">
        <f t="shared" si="2"/>
        <v>95.275999999999996</v>
      </c>
      <c r="G34" s="80">
        <f>SUM(G26:G33)</f>
        <v>96.05</v>
      </c>
      <c r="H34" s="80">
        <f>SUM(H26:H33)</f>
        <v>97.424999999999997</v>
      </c>
      <c r="I34" s="80">
        <f>SUM(I26:I33)</f>
        <v>96.381999999999991</v>
      </c>
      <c r="J34" s="80">
        <f>SUM(J26:J33)</f>
        <v>97.22399999999999</v>
      </c>
      <c r="K34" s="80">
        <f>SUM(K26:K33)</f>
        <v>101.84699999999999</v>
      </c>
      <c r="L34" s="32"/>
      <c r="M34" s="32"/>
      <c r="N34" s="32"/>
      <c r="O34" s="32"/>
      <c r="P34" s="32"/>
      <c r="Q34" s="32"/>
      <c r="R34" s="32"/>
      <c r="S34" s="32"/>
      <c r="T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</row>
    <row r="35" spans="1:34" x14ac:dyDescent="0.2">
      <c r="A35" s="23" t="s">
        <v>155</v>
      </c>
      <c r="B35" s="77"/>
      <c r="C35" s="77"/>
      <c r="D35" s="77"/>
      <c r="E35" s="77"/>
      <c r="H35" s="77"/>
      <c r="I35" s="77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</row>
    <row r="36" spans="1:34" x14ac:dyDescent="0.2">
      <c r="A36" s="19" t="s">
        <v>156</v>
      </c>
      <c r="B36" s="80">
        <v>1.6839999999999999</v>
      </c>
      <c r="C36" s="80">
        <v>1.6930000000000001</v>
      </c>
      <c r="D36" s="80">
        <v>1.7509999999999999</v>
      </c>
      <c r="E36" s="80">
        <v>1.9319999999999999</v>
      </c>
      <c r="F36" s="80">
        <v>1.9570000000000001</v>
      </c>
      <c r="G36" s="80">
        <v>1.95</v>
      </c>
      <c r="H36" s="80">
        <v>1.998</v>
      </c>
      <c r="I36" s="80">
        <v>1.901</v>
      </c>
      <c r="J36" s="80">
        <v>1.962</v>
      </c>
      <c r="K36" s="80">
        <v>1.919</v>
      </c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</row>
    <row r="37" spans="1:34" x14ac:dyDescent="0.2">
      <c r="A37" s="19" t="s">
        <v>157</v>
      </c>
      <c r="B37" s="80">
        <v>15.327999999999999</v>
      </c>
      <c r="C37" s="80">
        <v>13.154</v>
      </c>
      <c r="D37" s="80">
        <v>13.038</v>
      </c>
      <c r="E37" s="80">
        <v>14.957000000000001</v>
      </c>
      <c r="F37" s="80">
        <v>14.502000000000001</v>
      </c>
      <c r="G37" s="80">
        <v>15.269</v>
      </c>
      <c r="H37" s="80">
        <v>14.808</v>
      </c>
      <c r="I37" s="80">
        <v>14.61</v>
      </c>
      <c r="J37" s="80">
        <v>14.904</v>
      </c>
      <c r="K37" s="80">
        <v>15.053000000000001</v>
      </c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</row>
    <row r="38" spans="1:34" x14ac:dyDescent="0.2">
      <c r="A38" s="19" t="s">
        <v>158</v>
      </c>
      <c r="B38" s="80">
        <v>4.8739999999999997</v>
      </c>
      <c r="C38" s="80">
        <v>4.7270000000000003</v>
      </c>
      <c r="D38" s="80">
        <v>5.3650000000000002</v>
      </c>
      <c r="E38" s="80">
        <v>5.1680000000000001</v>
      </c>
      <c r="F38" s="80">
        <v>5.2039999999999997</v>
      </c>
      <c r="G38" s="80">
        <v>5.0519999999999996</v>
      </c>
      <c r="H38" s="80">
        <v>5.3819999999999997</v>
      </c>
      <c r="I38" s="80">
        <v>5.6429999999999998</v>
      </c>
      <c r="J38" s="80">
        <v>5.391</v>
      </c>
      <c r="K38" s="80">
        <v>5.4969999999999999</v>
      </c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</row>
    <row r="39" spans="1:34" x14ac:dyDescent="0.2">
      <c r="A39" s="19" t="s">
        <v>159</v>
      </c>
      <c r="B39" s="80">
        <v>8.4130000000000003</v>
      </c>
      <c r="C39" s="80">
        <v>7.7880000000000003</v>
      </c>
      <c r="D39" s="80">
        <v>8.6470000000000002</v>
      </c>
      <c r="E39" s="80">
        <v>9.125</v>
      </c>
      <c r="F39" s="80">
        <v>9.5289999999999999</v>
      </c>
      <c r="G39" s="80">
        <v>9.4380000000000006</v>
      </c>
      <c r="H39" s="80">
        <v>9.3610000000000007</v>
      </c>
      <c r="I39" s="80">
        <v>9.3740000000000006</v>
      </c>
      <c r="J39" s="80">
        <v>10.712</v>
      </c>
      <c r="K39" s="80">
        <v>10.247999999999999</v>
      </c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</row>
    <row r="40" spans="1:34" x14ac:dyDescent="0.2">
      <c r="A40" s="19" t="s">
        <v>160</v>
      </c>
      <c r="B40" s="80">
        <v>6.548</v>
      </c>
      <c r="C40" s="80">
        <v>6.55</v>
      </c>
      <c r="D40" s="80">
        <v>6.9889999999999999</v>
      </c>
      <c r="E40" s="80">
        <v>7.1619999999999999</v>
      </c>
      <c r="F40" s="80">
        <v>7.1529999999999996</v>
      </c>
      <c r="G40" s="80">
        <v>7.5780000000000003</v>
      </c>
      <c r="H40" s="80">
        <v>7.8289999999999997</v>
      </c>
      <c r="I40" s="80">
        <v>7.8529999999999998</v>
      </c>
      <c r="J40" s="80">
        <v>7.601</v>
      </c>
      <c r="K40" s="80">
        <v>7.5049999999999999</v>
      </c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</row>
    <row r="41" spans="1:34" x14ac:dyDescent="0.2">
      <c r="A41" s="19" t="s">
        <v>161</v>
      </c>
      <c r="B41" s="80">
        <v>38.857999999999997</v>
      </c>
      <c r="C41" s="80">
        <v>38.712000000000003</v>
      </c>
      <c r="D41" s="80">
        <v>38.962000000000003</v>
      </c>
      <c r="E41" s="80">
        <v>39.436</v>
      </c>
      <c r="F41" s="80">
        <v>39.749000000000002</v>
      </c>
      <c r="G41" s="80">
        <v>39.933999999999997</v>
      </c>
      <c r="H41" s="80">
        <v>41.854999999999997</v>
      </c>
      <c r="I41" s="80">
        <v>41.896999999999998</v>
      </c>
      <c r="J41" s="80">
        <v>46.994999999999997</v>
      </c>
      <c r="K41" s="80">
        <v>47.935000000000002</v>
      </c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</row>
    <row r="42" spans="1:34" x14ac:dyDescent="0.2">
      <c r="A42" s="19" t="s">
        <v>162</v>
      </c>
      <c r="B42" s="80">
        <v>202.23699999999999</v>
      </c>
      <c r="C42" s="80">
        <v>214.059</v>
      </c>
      <c r="D42" s="80">
        <v>222.47200000000001</v>
      </c>
      <c r="E42" s="80">
        <v>229.43199999999999</v>
      </c>
      <c r="F42" s="80">
        <v>230.75</v>
      </c>
      <c r="G42" s="80">
        <v>240.67099999999999</v>
      </c>
      <c r="H42" s="80">
        <v>246.08500000000001</v>
      </c>
      <c r="I42" s="80">
        <v>246.11699999999999</v>
      </c>
      <c r="J42" s="80">
        <v>246.49700000000001</v>
      </c>
      <c r="K42" s="80">
        <v>253.49100000000001</v>
      </c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</row>
    <row r="43" spans="1:34" x14ac:dyDescent="0.2">
      <c r="A43" s="19" t="s">
        <v>163</v>
      </c>
      <c r="B43" s="80">
        <v>15.733000000000001</v>
      </c>
      <c r="C43" s="80">
        <v>16.385000000000002</v>
      </c>
      <c r="D43" s="80">
        <v>18.956</v>
      </c>
      <c r="E43" s="80">
        <v>19.338999999999999</v>
      </c>
      <c r="F43" s="80">
        <v>20.658999999999999</v>
      </c>
      <c r="G43" s="80">
        <v>21.411999999999999</v>
      </c>
      <c r="H43" s="80">
        <v>20.463000000000001</v>
      </c>
      <c r="I43" s="80">
        <v>20.956</v>
      </c>
      <c r="J43" s="80">
        <v>21.79</v>
      </c>
      <c r="K43" s="80">
        <v>22.771000000000001</v>
      </c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</row>
    <row r="44" spans="1:34" x14ac:dyDescent="0.2">
      <c r="A44" s="19" t="s">
        <v>17</v>
      </c>
      <c r="B44" s="80">
        <f t="shared" ref="B44:F44" si="3">SUM(B36:B43)</f>
        <v>293.67500000000001</v>
      </c>
      <c r="C44" s="80">
        <f t="shared" si="3"/>
        <v>303.06799999999998</v>
      </c>
      <c r="D44" s="80">
        <f t="shared" si="3"/>
        <v>316.18000000000006</v>
      </c>
      <c r="E44" s="80">
        <f t="shared" si="3"/>
        <v>326.55099999999999</v>
      </c>
      <c r="F44" s="80">
        <f t="shared" si="3"/>
        <v>329.50299999999999</v>
      </c>
      <c r="G44" s="80">
        <f>SUM(G36:G43)</f>
        <v>341.30399999999997</v>
      </c>
      <c r="H44" s="80">
        <f>SUM(H36:H43)</f>
        <v>347.78100000000001</v>
      </c>
      <c r="I44" s="80">
        <f>SUM(I36:I43)</f>
        <v>348.351</v>
      </c>
      <c r="J44" s="80">
        <f>SUM(J36:J43)</f>
        <v>355.85200000000003</v>
      </c>
      <c r="K44" s="80">
        <f>SUM(K36:K43)</f>
        <v>364.41900000000004</v>
      </c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</row>
    <row r="45" spans="1:34" x14ac:dyDescent="0.2">
      <c r="A45" s="23" t="s">
        <v>143</v>
      </c>
      <c r="B45" s="77"/>
      <c r="C45" s="77"/>
      <c r="D45" s="77"/>
      <c r="E45" s="77"/>
      <c r="H45" s="77"/>
      <c r="I45" s="77"/>
      <c r="X45" s="32"/>
    </row>
    <row r="46" spans="1:34" x14ac:dyDescent="0.2">
      <c r="A46" s="19" t="s">
        <v>156</v>
      </c>
      <c r="B46" s="80">
        <v>0.129</v>
      </c>
      <c r="C46" s="80">
        <v>0.11799999999999999</v>
      </c>
      <c r="D46" s="80">
        <v>0.123</v>
      </c>
      <c r="E46" s="80">
        <v>0.16900000000000001</v>
      </c>
      <c r="F46" s="80">
        <v>0.11</v>
      </c>
      <c r="G46" s="80">
        <v>6.7000000000000004E-2</v>
      </c>
      <c r="H46" s="80">
        <v>4.1000000000000002E-2</v>
      </c>
      <c r="I46" s="80">
        <v>3.9E-2</v>
      </c>
      <c r="J46" s="80">
        <v>3.5000000000000003E-2</v>
      </c>
      <c r="K46" s="80">
        <v>3.5000000000000003E-2</v>
      </c>
      <c r="X46" s="32"/>
    </row>
    <row r="47" spans="1:34" x14ac:dyDescent="0.2">
      <c r="A47" s="19" t="s">
        <v>157</v>
      </c>
      <c r="B47" s="80">
        <v>0.218</v>
      </c>
      <c r="C47" s="80">
        <v>0.155</v>
      </c>
      <c r="D47" s="80">
        <v>0.224</v>
      </c>
      <c r="E47" s="80">
        <v>0.28499999999999998</v>
      </c>
      <c r="F47" s="80">
        <v>0.154</v>
      </c>
      <c r="G47" s="80">
        <v>0.125</v>
      </c>
      <c r="H47" s="80">
        <v>0.107</v>
      </c>
      <c r="I47" s="80">
        <v>9.9000000000000005E-2</v>
      </c>
      <c r="J47" s="80">
        <v>0.123</v>
      </c>
      <c r="K47" s="80">
        <v>0.122</v>
      </c>
    </row>
    <row r="48" spans="1:34" x14ac:dyDescent="0.2">
      <c r="A48" s="19" t="s">
        <v>158</v>
      </c>
      <c r="B48" s="80">
        <v>0.26600000000000001</v>
      </c>
      <c r="C48" s="80">
        <v>0.27200000000000002</v>
      </c>
      <c r="D48" s="80">
        <v>0.253</v>
      </c>
      <c r="E48" s="80">
        <v>0.248</v>
      </c>
      <c r="F48" s="80">
        <v>0.24199999999999999</v>
      </c>
      <c r="G48" s="80">
        <v>0.255</v>
      </c>
      <c r="H48" s="80">
        <v>0.193</v>
      </c>
      <c r="I48" s="80">
        <v>0.26700000000000002</v>
      </c>
      <c r="J48" s="80">
        <v>0.23</v>
      </c>
      <c r="K48" s="80">
        <v>0.20499999999999999</v>
      </c>
    </row>
    <row r="49" spans="1:11" x14ac:dyDescent="0.2">
      <c r="A49" s="19" t="s">
        <v>159</v>
      </c>
      <c r="B49" s="80">
        <v>0.57599999999999996</v>
      </c>
      <c r="C49" s="80">
        <v>0.40200000000000002</v>
      </c>
      <c r="D49" s="80">
        <v>0.48399999999999999</v>
      </c>
      <c r="E49" s="80">
        <v>0.64100000000000001</v>
      </c>
      <c r="F49" s="80">
        <v>0.623</v>
      </c>
      <c r="G49" s="80">
        <v>0.69899999999999995</v>
      </c>
      <c r="H49" s="80">
        <v>0.82299999999999995</v>
      </c>
      <c r="I49" s="80">
        <v>0.68</v>
      </c>
      <c r="J49" s="80">
        <v>0.59599999999999997</v>
      </c>
      <c r="K49" s="80">
        <v>0.67</v>
      </c>
    </row>
    <row r="50" spans="1:11" x14ac:dyDescent="0.2">
      <c r="A50" s="19" t="s">
        <v>160</v>
      </c>
      <c r="B50" s="80">
        <v>2.7E-2</v>
      </c>
      <c r="C50" s="80">
        <v>5.2999999999999999E-2</v>
      </c>
      <c r="D50" s="80">
        <v>3.1E-2</v>
      </c>
      <c r="E50" s="80">
        <v>3.2000000000000001E-2</v>
      </c>
      <c r="F50" s="80">
        <v>4.8000000000000001E-2</v>
      </c>
      <c r="G50" s="80">
        <v>3.6999999999999998E-2</v>
      </c>
      <c r="H50" s="80">
        <v>2.7E-2</v>
      </c>
      <c r="I50" s="80">
        <v>3.5999999999999997E-2</v>
      </c>
      <c r="J50" s="80">
        <v>2.9000000000000001E-2</v>
      </c>
      <c r="K50" s="80">
        <v>3.1E-2</v>
      </c>
    </row>
    <row r="51" spans="1:11" x14ac:dyDescent="0.2">
      <c r="A51" s="19" t="s">
        <v>161</v>
      </c>
      <c r="B51" s="80">
        <v>0.97</v>
      </c>
      <c r="C51" s="80">
        <v>1.151</v>
      </c>
      <c r="D51" s="80">
        <v>1.4019999999999999</v>
      </c>
      <c r="E51" s="80">
        <v>1.4810000000000001</v>
      </c>
      <c r="F51" s="80">
        <v>1.2470000000000001</v>
      </c>
      <c r="G51" s="80">
        <v>1.41</v>
      </c>
      <c r="H51" s="80">
        <v>1.2210000000000001</v>
      </c>
      <c r="I51" s="80">
        <v>1.4950000000000001</v>
      </c>
      <c r="J51" s="80">
        <v>1.2090000000000001</v>
      </c>
      <c r="K51" s="80">
        <v>1.526</v>
      </c>
    </row>
    <row r="52" spans="1:11" x14ac:dyDescent="0.2">
      <c r="A52" s="19" t="s">
        <v>162</v>
      </c>
      <c r="B52" s="80">
        <v>14.833</v>
      </c>
      <c r="C52" s="80">
        <v>14.675000000000001</v>
      </c>
      <c r="D52" s="80">
        <v>15.157999999999999</v>
      </c>
      <c r="E52" s="80">
        <v>16.456</v>
      </c>
      <c r="F52" s="80">
        <v>16.209</v>
      </c>
      <c r="G52" s="80">
        <v>16.523</v>
      </c>
      <c r="H52" s="80">
        <v>16.297000000000001</v>
      </c>
      <c r="I52" s="80">
        <v>16.922000000000001</v>
      </c>
      <c r="J52" s="80">
        <v>13.702</v>
      </c>
      <c r="K52" s="80">
        <v>14.894</v>
      </c>
    </row>
    <row r="53" spans="1:11" x14ac:dyDescent="0.2">
      <c r="A53" s="19" t="s">
        <v>163</v>
      </c>
      <c r="B53" s="80">
        <v>1.5169999999999999</v>
      </c>
      <c r="C53" s="80">
        <v>1.419</v>
      </c>
      <c r="D53" s="80">
        <v>1.4670000000000001</v>
      </c>
      <c r="E53" s="80">
        <v>1.7809999999999999</v>
      </c>
      <c r="F53" s="80">
        <v>1.9910000000000001</v>
      </c>
      <c r="G53" s="80">
        <v>2.06</v>
      </c>
      <c r="H53" s="80">
        <v>1.2290000000000001</v>
      </c>
      <c r="I53" s="80">
        <v>0.995</v>
      </c>
      <c r="J53" s="80">
        <v>1.633</v>
      </c>
      <c r="K53" s="80">
        <v>1.35</v>
      </c>
    </row>
    <row r="54" spans="1:11" ht="10.199999999999999" customHeight="1" x14ac:dyDescent="0.2">
      <c r="A54" s="38" t="s">
        <v>17</v>
      </c>
      <c r="B54" s="81">
        <f t="shared" ref="B54:F54" si="4">SUM(B46:B53)</f>
        <v>18.535999999999998</v>
      </c>
      <c r="C54" s="81">
        <f t="shared" si="4"/>
        <v>18.245000000000001</v>
      </c>
      <c r="D54" s="81">
        <f t="shared" si="4"/>
        <v>19.141999999999999</v>
      </c>
      <c r="E54" s="81">
        <f t="shared" si="4"/>
        <v>21.092999999999996</v>
      </c>
      <c r="F54" s="81">
        <f t="shared" si="4"/>
        <v>20.623999999999999</v>
      </c>
      <c r="G54" s="81">
        <f>SUM(G46:G53)</f>
        <v>21.175999999999998</v>
      </c>
      <c r="H54" s="81">
        <f>SUM(H46:H53)</f>
        <v>19.937999999999999</v>
      </c>
      <c r="I54" s="81">
        <f>SUM(I46:I53)</f>
        <v>20.533000000000001</v>
      </c>
      <c r="J54" s="81">
        <f>SUM(J46:J53)</f>
        <v>17.556999999999999</v>
      </c>
      <c r="K54" s="81">
        <f>SUM(K46:K53)</f>
        <v>18.833000000000002</v>
      </c>
    </row>
    <row r="55" spans="1:11" ht="13.2" customHeight="1" x14ac:dyDescent="0.2">
      <c r="A55" s="40" t="s">
        <v>144</v>
      </c>
    </row>
    <row r="56" spans="1:11" ht="13.2" customHeight="1" x14ac:dyDescent="0.2">
      <c r="A56" s="40" t="s">
        <v>145</v>
      </c>
    </row>
    <row r="57" spans="1:11" ht="10.199999999999999" customHeight="1" x14ac:dyDescent="0.2">
      <c r="E57" s="83"/>
      <c r="H57" s="87"/>
      <c r="I57" s="42" t="s">
        <v>51</v>
      </c>
    </row>
  </sheetData>
  <pageMargins left="0.75" right="0.75" top="1" bottom="1" header="0.5" footer="0.5"/>
  <pageSetup scale="84" firstPageNumber="49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94E3D6-5033-4F6A-B348-3272658CD1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07B1ED-5D3A-4952-84FC-23ECBD02EB28}">
  <ds:schemaRefs>
    <ds:schemaRef ds:uri="http://schemas.openxmlformats.org/package/2006/metadata/core-propertie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c49de858-f9fd-4eb6-bcba-50396646711f"/>
    <ds:schemaRef ds:uri="7818c5c2-d41f-4dce-801c-4e3595afcb3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7D3A4BC-10CD-421A-9A34-8AE710E38C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Contents</vt:lpstr>
      <vt:lpstr>tab37</vt:lpstr>
      <vt:lpstr>tab38</vt:lpstr>
      <vt:lpstr>tab39</vt:lpstr>
      <vt:lpstr>tab40</vt:lpstr>
      <vt:lpstr>tab41</vt:lpstr>
      <vt:lpstr>tab42</vt:lpstr>
      <vt:lpstr>tab43</vt:lpstr>
      <vt:lpstr>'tab37'!Print_Area</vt:lpstr>
      <vt:lpstr>'tab38'!Print_Area</vt:lpstr>
      <vt:lpstr>'tab39'!Print_Area</vt:lpstr>
      <vt:lpstr>'tab40'!Print_Area</vt:lpstr>
      <vt:lpstr>'tab41'!Print_Area</vt:lpstr>
      <vt:lpstr>'tab42'!Print_Area</vt:lpstr>
      <vt:lpstr>'tab43'!Print_Area</vt:lpstr>
      <vt:lpstr>'tab37'!Print_Titles</vt:lpstr>
      <vt:lpstr>'tab38'!Print_Titles</vt:lpstr>
      <vt:lpstr>'tab39'!Print_Titles</vt:lpstr>
      <vt:lpstr>'tab40'!Print_Titles</vt:lpstr>
      <vt:lpstr>'tab41'!Print_Titles</vt:lpstr>
      <vt:lpstr>'tab42'!Print_Titles</vt:lpstr>
      <vt:lpstr>'tab43'!Print_Titles</vt:lpstr>
    </vt:vector>
  </TitlesOfParts>
  <Manager/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Supply and use:  U.S. and world soybeans, soybean meal, soybean oil, vegetable oils, protein meal  2014/15-2023/24</dc:title>
  <dc:subject>Agricultural economics</dc:subject>
  <dc:creator>Maria Bukowski; Bryn Swearingen</dc:creator>
  <cp:keywords>oil crops, oilseeds use, production, consumption, trade</cp:keywords>
  <dc:description/>
  <cp:lastModifiedBy>Bukowski, Maria - REE-ERS</cp:lastModifiedBy>
  <cp:lastPrinted>2021-05-10T14:46:56Z</cp:lastPrinted>
  <dcterms:created xsi:type="dcterms:W3CDTF">2020-03-23T18:32:41Z</dcterms:created>
  <dcterms:modified xsi:type="dcterms:W3CDTF">2024-03-25T14:07:47Z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