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3A2B9C95-7F55-486A-9F27-1529A9B889A0}" xr6:coauthVersionLast="47" xr6:coauthVersionMax="47" xr10:uidLastSave="{00000000-0000-0000-0000-000000000000}"/>
  <bookViews>
    <workbookView xWindow="-108" yWindow="-108" windowWidth="23256" windowHeight="12456" xr2:uid="{00000000-000D-0000-FFFF-FFFF00000000}"/>
  </bookViews>
  <sheets>
    <sheet name="Potatoe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 l="1"/>
  <c r="E3" i="1"/>
  <c r="D4" i="1"/>
  <c r="E4" i="1"/>
  <c r="E5" i="1"/>
  <c r="G5" i="1" s="1"/>
  <c r="G3" i="1" l="1"/>
  <c r="G4" i="1"/>
</calcChain>
</file>

<file path=xl/sharedStrings.xml><?xml version="1.0" encoding="utf-8"?>
<sst xmlns="http://schemas.openxmlformats.org/spreadsheetml/2006/main" count="22" uniqueCount="18">
  <si>
    <t>Form</t>
  </si>
  <si>
    <t xml:space="preserve"> per pound</t>
  </si>
  <si>
    <t>Preparation yield factor</t>
  </si>
  <si>
    <t>Average price per cup equivalent</t>
  </si>
  <si>
    <t>Pounds</t>
  </si>
  <si>
    <t>Contact: Hayden Stewart or Jeffrey Hyman.</t>
  </si>
  <si>
    <t>Source: USDA, ERS calculations using 2023 Circana OmniMarket Core Outlets data to estimate average retail prices. Average retail prices converted to average prices per cup equivalent using USDA, ARS data including the SR Legacy Release, FNDDS 2013–14, FPED 2017–18, and the FPED's accompanying Methodology and User Guide.</t>
  </si>
  <si>
    <r>
      <t>Fresh</t>
    </r>
    <r>
      <rPr>
        <vertAlign val="superscript"/>
        <sz val="12"/>
        <rFont val="Calibri"/>
        <family val="2"/>
      </rPr>
      <t>1</t>
    </r>
  </si>
  <si>
    <r>
      <t>Frozen french fries</t>
    </r>
    <r>
      <rPr>
        <vertAlign val="superscript"/>
        <sz val="12"/>
        <rFont val="Calibri"/>
        <family val="2"/>
      </rPr>
      <t>2</t>
    </r>
  </si>
  <si>
    <r>
      <t>Canned</t>
    </r>
    <r>
      <rPr>
        <vertAlign val="superscript"/>
        <sz val="12"/>
        <rFont val="Calibri"/>
        <family val="2"/>
      </rPr>
      <t>3</t>
    </r>
  </si>
  <si>
    <r>
      <rPr>
        <vertAlign val="superscript"/>
        <sz val="12"/>
        <rFont val="Calibri"/>
        <family val="2"/>
      </rPr>
      <t>3</t>
    </r>
    <r>
      <rPr>
        <sz val="12"/>
        <rFont val="Calibri"/>
        <family val="2"/>
      </rPr>
      <t>The liquid contents of the can are discarded prior to consumption. Based USDA, ARS’ Food Patterns Equivalents Database (FPED), USDA, Economic Research Service (ERS) assumes that 65 percent of the can's gross weight is solid and 35 percent is liquid medium. The FPED cup-equivalent weight for canned potatoes is the weight of the solids and not of the liquid medium in which the vegetable is packed. The preparation yield factor for canned potatoes in the above table does not account for any further preparation that occurs prior to consumption.</t>
    </r>
  </si>
  <si>
    <r>
      <t>Average retail price</t>
    </r>
    <r>
      <rPr>
        <vertAlign val="superscript"/>
        <sz val="12"/>
        <color theme="0"/>
        <rFont val="Calibri"/>
        <family val="2"/>
      </rPr>
      <t xml:space="preserve"> </t>
    </r>
  </si>
  <si>
    <t>Average retail price unit of measure</t>
  </si>
  <si>
    <t>Size of a cup equivalent</t>
  </si>
  <si>
    <t>Cup equivalent unit of measure</t>
  </si>
  <si>
    <t>Potatoes—Average retail price per pound and per cup equivalent, 2023 (U.S. dollars)</t>
  </si>
  <si>
    <r>
      <rPr>
        <vertAlign val="superscript"/>
        <sz val="12"/>
        <rFont val="Calibri"/>
        <family val="2"/>
      </rPr>
      <t>1</t>
    </r>
    <r>
      <rPr>
        <sz val="12"/>
        <rFont val="Calibri"/>
        <family val="2"/>
      </rPr>
      <t xml:space="preserve">Excludes red, fingerling, and creamer potatoes. It is assumed that consumers bake fresh potatoes and eat the peel. According to USDA, Agricultural Research Service’s (ARS) Food and Nutrient Database for Dietary Studies (FNDDS), 1 ounce of a raw potato with peel yields 23 grams when baked, implying a preparation yield of about 81.1 percent. </t>
    </r>
  </si>
  <si>
    <r>
      <rPr>
        <vertAlign val="superscript"/>
        <sz val="12"/>
        <rFont val="Calibri"/>
        <family val="2"/>
      </rPr>
      <t>2</t>
    </r>
    <r>
      <rPr>
        <sz val="12"/>
        <rFont val="Calibri"/>
        <family val="2"/>
      </rPr>
      <t>Includes regular, crinkle cut, steak, shoestring, and other types of french fries. The USDA, ARS’ National Nutrient Database for Standard Reference (SR) reports that a 9-ounce package of frozen french fried potatoes yields 198 grams when heated, indicating a preparation yield of about 77.6 percent.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</si>
</sst>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9" x14ac:knownFonts="1">
    <font>
      <sz val="11"/>
      <color theme="1"/>
      <name val="Calibri"/>
      <family val="2"/>
      <scheme val="minor"/>
    </font>
    <font>
      <sz val="10"/>
      <name val="Arial"/>
      <family val="2"/>
    </font>
    <font>
      <sz val="12"/>
      <color theme="1"/>
      <name val="Calibri"/>
      <family val="2"/>
      <scheme val="minor"/>
    </font>
    <font>
      <sz val="12"/>
      <color theme="1"/>
      <name val="Calibri"/>
      <family val="2"/>
    </font>
    <font>
      <sz val="12"/>
      <name val="Calibri"/>
      <family val="2"/>
    </font>
    <font>
      <vertAlign val="superscript"/>
      <sz val="12"/>
      <name val="Calibri"/>
      <family val="2"/>
    </font>
    <font>
      <b/>
      <sz val="15"/>
      <name val="Calibri"/>
      <family val="2"/>
    </font>
    <font>
      <b/>
      <sz val="12"/>
      <color theme="1"/>
      <name val="Calibri"/>
      <family val="2"/>
    </font>
    <font>
      <vertAlign val="superscript"/>
      <sz val="12"/>
      <color theme="0"/>
      <name val="Calibri"/>
      <family val="2"/>
    </font>
  </fonts>
  <fills count="3">
    <fill>
      <patternFill patternType="none"/>
    </fill>
    <fill>
      <patternFill patternType="gray125"/>
    </fill>
    <fill>
      <patternFill patternType="solid">
        <fgColor rgb="FFFFFFCC"/>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theme="1"/>
      </left>
      <right/>
      <top/>
      <bottom style="thin">
        <color theme="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2" fillId="0" borderId="0" xfId="0" applyFont="1"/>
    <xf numFmtId="0" fontId="3" fillId="0" borderId="0" xfId="0" applyFont="1"/>
    <xf numFmtId="0" fontId="3" fillId="0" borderId="0" xfId="0" applyFont="1" applyAlignment="1">
      <alignment vertical="center"/>
    </xf>
    <xf numFmtId="2" fontId="4" fillId="0" borderId="2" xfId="0" applyNumberFormat="1" applyFont="1" applyBorder="1" applyAlignment="1">
      <alignment horizontal="center" vertical="center"/>
    </xf>
    <xf numFmtId="165" fontId="4" fillId="0" borderId="2" xfId="0" applyNumberFormat="1" applyFont="1" applyBorder="1" applyAlignment="1">
      <alignment horizontal="center" vertical="center"/>
    </xf>
    <xf numFmtId="0" fontId="6" fillId="0" borderId="0" xfId="0" applyFont="1" applyAlignment="1">
      <alignment vertical="center"/>
    </xf>
    <xf numFmtId="2" fontId="4" fillId="0" borderId="0" xfId="0" applyNumberFormat="1" applyFont="1"/>
    <xf numFmtId="0" fontId="4" fillId="0" borderId="0" xfId="0" applyFont="1"/>
    <xf numFmtId="164" fontId="4" fillId="0" borderId="3" xfId="0" applyNumberFormat="1"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vertical="center" wrapText="1"/>
    </xf>
    <xf numFmtId="0" fontId="7" fillId="0" borderId="6" xfId="0" applyFont="1" applyBorder="1" applyAlignment="1">
      <alignment horizontal="center" vertical="center" wrapText="1"/>
    </xf>
    <xf numFmtId="0" fontId="4" fillId="0" borderId="7" xfId="0" applyFont="1" applyBorder="1" applyAlignment="1">
      <alignment horizontal="left" vertical="center"/>
    </xf>
    <xf numFmtId="164" fontId="3" fillId="0" borderId="0" xfId="0" applyNumberFormat="1" applyFont="1" applyAlignment="1">
      <alignment horizontal="center"/>
    </xf>
    <xf numFmtId="0" fontId="4" fillId="0" borderId="8" xfId="0" applyFont="1" applyBorder="1" applyAlignment="1">
      <alignment horizontal="left" vertical="center"/>
    </xf>
    <xf numFmtId="2" fontId="4" fillId="0" borderId="9" xfId="0" applyNumberFormat="1" applyFont="1" applyBorder="1" applyAlignment="1">
      <alignment horizontal="center" vertical="center"/>
    </xf>
    <xf numFmtId="0" fontId="4" fillId="0" borderId="9" xfId="0" applyFont="1" applyBorder="1" applyAlignment="1">
      <alignment horizontal="center" vertical="center"/>
    </xf>
    <xf numFmtId="165" fontId="4" fillId="0" borderId="9" xfId="0" applyNumberFormat="1" applyFont="1" applyBorder="1" applyAlignment="1">
      <alignment horizontal="center" vertical="center"/>
    </xf>
    <xf numFmtId="164" fontId="4" fillId="0" borderId="10" xfId="0" applyNumberFormat="1" applyFont="1" applyBorder="1" applyAlignment="1">
      <alignment horizontal="center" vertical="center"/>
    </xf>
  </cellXfs>
  <cellStyles count="8">
    <cellStyle name="Normal" xfId="0" builtinId="0"/>
    <cellStyle name="Normal 2" xfId="1" xr:uid="{00000000-0005-0000-0000-000001000000}"/>
    <cellStyle name="Normal 4" xfId="2"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sz val="12"/>
        <name val="Calibri"/>
        <family val="2"/>
        <scheme val="none"/>
      </font>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border>
    </dxf>
    <dxf>
      <border outline="0">
        <bottom style="thin">
          <color theme="1"/>
        </bottom>
      </border>
    </dxf>
    <dxf>
      <border diagonalUp="0" diagonalDown="0">
        <left style="thin">
          <color theme="1"/>
        </left>
        <right style="thin">
          <color theme="1"/>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2D01AF-F415-4A0A-8CC9-BEF03E5435F5}" name="Potatoes" displayName="Potatoes" ref="A2:G5" totalsRowShown="0" headerRowDxfId="10" dataDxfId="9" headerRowBorderDxfId="7" tableBorderDxfId="8">
  <autoFilter ref="A2:G5" xr:uid="{452D01AF-F415-4A0A-8CC9-BEF03E5435F5}"/>
  <tableColumns count="7">
    <tableColumn id="1" xr3:uid="{D0D72D98-5F8F-4B7B-A960-B13FEC87473E}" name="Form" dataDxfId="6"/>
    <tableColumn id="2" xr3:uid="{CE60DC41-71F0-466D-A034-C30D399309EC}" name="Average retail price " dataDxfId="5"/>
    <tableColumn id="3" xr3:uid="{591DE503-4AA3-4EE6-98AA-948B9558FE70}" name="Average retail price unit of measure" dataDxfId="4"/>
    <tableColumn id="4" xr3:uid="{021B0E35-E115-4D33-99BD-239F6D8EED0E}" name="Preparation yield factor" dataDxfId="3"/>
    <tableColumn id="5" xr3:uid="{2EC3002C-FF20-4800-9221-E0F621D356B4}" name="Size of a cup equivalent" dataDxfId="2">
      <calculatedColumnFormula>155/453.59237</calculatedColumnFormula>
    </tableColumn>
    <tableColumn id="6" xr3:uid="{3D3A3195-4555-4F1B-A598-17A9437A3111}" name="Cup equivalent unit of measure" dataDxfId="1"/>
    <tableColumn id="7" xr3:uid="{02D677D2-5C57-49EB-B041-AB4DFD52367B}" name="Average price per cup equivalent" dataDxfId="0">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
  <sheetViews>
    <sheetView tabSelected="1" workbookViewId="0"/>
  </sheetViews>
  <sheetFormatPr defaultColWidth="9.109375" defaultRowHeight="15.6" x14ac:dyDescent="0.3"/>
  <cols>
    <col min="1" max="1" width="25.5546875" style="1" customWidth="1"/>
    <col min="2" max="2" width="24.88671875" style="1" customWidth="1"/>
    <col min="3" max="3" width="28.33203125" style="1" customWidth="1"/>
    <col min="4" max="4" width="21" style="1" customWidth="1"/>
    <col min="5" max="5" width="20.77734375" style="1" customWidth="1"/>
    <col min="6" max="6" width="25.109375" style="1" customWidth="1"/>
    <col min="7" max="7" width="25.6640625" style="1" customWidth="1"/>
    <col min="8" max="16384" width="9.109375" style="1"/>
  </cols>
  <sheetData>
    <row r="1" spans="1:7" s="2" customFormat="1" ht="19.8" x14ac:dyDescent="0.3">
      <c r="A1" s="6" t="s">
        <v>15</v>
      </c>
      <c r="B1" s="3"/>
      <c r="C1" s="3"/>
      <c r="D1" s="3"/>
      <c r="E1" s="3"/>
      <c r="F1" s="3"/>
      <c r="G1" s="3"/>
    </row>
    <row r="2" spans="1:7" s="2" customFormat="1" ht="31.2" x14ac:dyDescent="0.3">
      <c r="A2" s="11" t="s">
        <v>0</v>
      </c>
      <c r="B2" s="10" t="s">
        <v>11</v>
      </c>
      <c r="C2" s="10" t="s">
        <v>12</v>
      </c>
      <c r="D2" s="10" t="s">
        <v>2</v>
      </c>
      <c r="E2" s="10" t="s">
        <v>13</v>
      </c>
      <c r="F2" s="10" t="s">
        <v>14</v>
      </c>
      <c r="G2" s="12" t="s">
        <v>3</v>
      </c>
    </row>
    <row r="3" spans="1:7" s="2" customFormat="1" ht="17.399999999999999" x14ac:dyDescent="0.3">
      <c r="A3" s="13" t="s">
        <v>7</v>
      </c>
      <c r="B3" s="14">
        <v>0.92154419919999997</v>
      </c>
      <c r="C3" s="4" t="s">
        <v>1</v>
      </c>
      <c r="D3" s="5">
        <f>23/(453.59237/16)</f>
        <v>0.81130112484034944</v>
      </c>
      <c r="E3" s="5">
        <f>120/453.59237</f>
        <v>0.26455471462185309</v>
      </c>
      <c r="F3" s="4" t="s">
        <v>4</v>
      </c>
      <c r="G3" s="9">
        <f>B3*E3/D3</f>
        <v>0.30050354321739131</v>
      </c>
    </row>
    <row r="4" spans="1:7" s="2" customFormat="1" ht="17.399999999999999" x14ac:dyDescent="0.3">
      <c r="A4" s="13" t="s">
        <v>8</v>
      </c>
      <c r="B4" s="14">
        <v>2.5209063368281401</v>
      </c>
      <c r="C4" s="4" t="s">
        <v>1</v>
      </c>
      <c r="D4" s="5">
        <f>198/(453.59237*9/16)</f>
        <v>0.77602716289076912</v>
      </c>
      <c r="E4" s="5">
        <f>155/453.59237</f>
        <v>0.34171650638656026</v>
      </c>
      <c r="F4" s="4" t="s">
        <v>4</v>
      </c>
      <c r="G4" s="9">
        <f>B4*E4/D4</f>
        <v>1.1100581880919367</v>
      </c>
    </row>
    <row r="5" spans="1:7" s="2" customFormat="1" ht="17.399999999999999" x14ac:dyDescent="0.3">
      <c r="A5" s="15" t="s">
        <v>9</v>
      </c>
      <c r="B5" s="14">
        <v>1.1037434805999999</v>
      </c>
      <c r="C5" s="16" t="s">
        <v>1</v>
      </c>
      <c r="D5" s="17">
        <v>0.65</v>
      </c>
      <c r="E5" s="18">
        <f>155/453.59237</f>
        <v>0.34171650638656026</v>
      </c>
      <c r="F5" s="16" t="s">
        <v>4</v>
      </c>
      <c r="G5" s="19">
        <f>B5*E5/D5</f>
        <v>0.58025748636549868</v>
      </c>
    </row>
    <row r="6" spans="1:7" s="2" customFormat="1" ht="17.399999999999999" x14ac:dyDescent="0.3">
      <c r="A6" s="7" t="s">
        <v>16</v>
      </c>
      <c r="B6" s="7"/>
      <c r="C6" s="7"/>
      <c r="D6" s="7"/>
      <c r="E6" s="7"/>
      <c r="F6" s="7"/>
      <c r="G6" s="7"/>
    </row>
    <row r="7" spans="1:7" s="2" customFormat="1" ht="17.399999999999999" x14ac:dyDescent="0.3">
      <c r="A7" s="8" t="s">
        <v>17</v>
      </c>
      <c r="B7" s="8"/>
      <c r="C7" s="8"/>
      <c r="D7" s="8"/>
      <c r="E7" s="8"/>
      <c r="F7" s="8"/>
      <c r="G7" s="8"/>
    </row>
    <row r="8" spans="1:7" s="2" customFormat="1" ht="17.399999999999999" x14ac:dyDescent="0.3">
      <c r="A8" s="8" t="s">
        <v>10</v>
      </c>
    </row>
    <row r="9" spans="1:7" s="2" customFormat="1" x14ac:dyDescent="0.3">
      <c r="A9" s="2" t="s">
        <v>6</v>
      </c>
    </row>
    <row r="10" spans="1:7" s="2" customFormat="1" x14ac:dyDescent="0.3">
      <c r="A10" s="2" t="s">
        <v>5</v>
      </c>
    </row>
  </sheetData>
  <pageMargins left="0.7" right="0.7" top="0.75" bottom="0.75" header="0.3" footer="0.3"/>
  <pageSetup orientation="portrait" r:id="rId1"/>
  <ignoredErrors>
    <ignoredError sqref="E3"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Potatoes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Potatoes—Average retail price per pound and per cup equivalent</dc:title>
  <dc:subject>Agricultural Economics</dc:subject>
  <dc:creator>Hayden Stewart; Jeffrey Hyman</dc:creator>
  <cp:keywords>fruit and vegetable prices, retail prices, costs to consume, costs per edible cup equivalent, potatoes</cp:keywords>
  <dc:description> </dc:description>
  <cp:lastModifiedBy>Stewart, Hayden - REE-ERS</cp:lastModifiedBy>
  <cp:revision/>
  <dcterms:created xsi:type="dcterms:W3CDTF">2015-03-11T13:40:14Z</dcterms:created>
  <dcterms:modified xsi:type="dcterms:W3CDTF">2025-09-19T18:11:43Z</dcterms:modified>
  <cp:category/>
  <cp:contentStatus/>
</cp:coreProperties>
</file>