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CF0957FE-2B9F-481A-A08C-0D80F35BCFA0}" xr6:coauthVersionLast="47" xr6:coauthVersionMax="47" xr10:uidLastSave="{00000000-0000-0000-0000-000000000000}"/>
  <bookViews>
    <workbookView xWindow="-108" yWindow="-108" windowWidth="23256" windowHeight="12456" xr2:uid="{00000000-000D-0000-FFFF-FFFF00000000}"/>
  </bookViews>
  <sheets>
    <sheet name="Pomegranate"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 i="2" l="1"/>
  <c r="G3" i="2"/>
  <c r="E3" i="2"/>
  <c r="D3" i="2"/>
</calcChain>
</file>

<file path=xl/sharedStrings.xml><?xml version="1.0" encoding="utf-8"?>
<sst xmlns="http://schemas.openxmlformats.org/spreadsheetml/2006/main" count="18" uniqueCount="18">
  <si>
    <t>Form</t>
  </si>
  <si>
    <t xml:space="preserve"> per pound</t>
  </si>
  <si>
    <t>Preparation yield factor</t>
  </si>
  <si>
    <t>Average price per cup equivalent</t>
  </si>
  <si>
    <t>Pounds</t>
  </si>
  <si>
    <t>Pints</t>
  </si>
  <si>
    <t>Contact: Hayden Stewart or Jeffrey Hyman.</t>
  </si>
  <si>
    <r>
      <t>Fresh</t>
    </r>
    <r>
      <rPr>
        <vertAlign val="superscript"/>
        <sz val="12"/>
        <rFont val="Calibri"/>
        <family val="2"/>
      </rPr>
      <t>1</t>
    </r>
  </si>
  <si>
    <r>
      <t>Juice, ready to drink</t>
    </r>
    <r>
      <rPr>
        <vertAlign val="superscript"/>
        <sz val="12"/>
        <rFont val="Calibri"/>
        <family val="2"/>
      </rPr>
      <t>2</t>
    </r>
    <r>
      <rPr>
        <sz val="11"/>
        <color theme="1"/>
        <rFont val="Calibri"/>
        <family val="2"/>
        <scheme val="minor"/>
      </rPr>
      <t/>
    </r>
  </si>
  <si>
    <r>
      <rPr>
        <vertAlign val="superscript"/>
        <sz val="12"/>
        <rFont val="Calibri"/>
        <family val="2"/>
      </rPr>
      <t>2</t>
    </r>
    <r>
      <rPr>
        <sz val="12"/>
        <rFont val="Calibri"/>
        <family val="2"/>
      </rPr>
      <t xml:space="preserve">Includes refrigerated and unrefrigerated juice. </t>
    </r>
  </si>
  <si>
    <r>
      <t>Average retail price</t>
    </r>
    <r>
      <rPr>
        <vertAlign val="superscript"/>
        <sz val="12"/>
        <color theme="0"/>
        <rFont val="Calibri"/>
        <family val="2"/>
      </rPr>
      <t xml:space="preserve"> </t>
    </r>
  </si>
  <si>
    <t>Average retail price unit of measure</t>
  </si>
  <si>
    <t>Size of a cup equivalent</t>
  </si>
  <si>
    <t>Cup equivalent unit of measure</t>
  </si>
  <si>
    <t xml:space="preserve"> per pint (16 fluid ounces ready to drink)</t>
  </si>
  <si>
    <t>Pomegranate—Average retail price per pound or pint and per cup equivalent, 2023 (U.S. dollars)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</si>
  <si>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</si>
  <si>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USDA, Agricultural Research Service’s (ARS) National Nutrient Database for Standard Reference (SR) reports that inedible skin and membrane account for 44 percent of the retail weight, implying a preparation yield of 56 percent when pomegranate is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</si>
</sst>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11"/>
      <color theme="1"/>
      <name val="Calibri"/>
      <family val="2"/>
    </font>
    <font>
      <sz val="12"/>
      <color theme="1"/>
      <name val="Calibri"/>
      <family val="2"/>
    </font>
    <font>
      <sz val="12"/>
      <name val="Calibri"/>
      <family val="2"/>
    </font>
    <font>
      <vertAlign val="superscript"/>
      <sz val="12"/>
      <name val="Calibri"/>
      <family val="2"/>
    </font>
    <font>
      <b/>
      <sz val="15"/>
      <name val="Calibri"/>
      <family val="2"/>
    </font>
    <font>
      <b/>
      <sz val="12"/>
      <color theme="1"/>
      <name val="Calibri"/>
      <family val="2"/>
      <scheme val="minor"/>
    </font>
    <font>
      <vertAlign val="superscript"/>
      <sz val="12"/>
      <color theme="0"/>
      <name val="Calibri"/>
      <family val="2"/>
    </font>
    <font>
      <sz val="12"/>
      <color theme="1"/>
      <name val="Calibri"/>
      <family val="2"/>
      <scheme val="minor"/>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9" fontId="1" fillId="0" borderId="0" applyFont="0" applyFill="0" applyBorder="0" applyAlignment="0" applyProtection="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3" fillId="0" borderId="0" xfId="0" applyFont="1" applyAlignment="1">
      <alignment vertical="center"/>
    </xf>
    <xf numFmtId="0" fontId="2" fillId="0" borderId="0" xfId="0" applyFont="1"/>
    <xf numFmtId="2" fontId="4" fillId="0" borderId="2" xfId="1" applyNumberFormat="1" applyFont="1" applyBorder="1" applyAlignment="1">
      <alignment horizontal="center" vertical="center"/>
    </xf>
    <xf numFmtId="0" fontId="4" fillId="0" borderId="3" xfId="1" applyFont="1" applyBorder="1" applyAlignment="1">
      <alignment horizontal="center" vertical="center"/>
    </xf>
    <xf numFmtId="165" fontId="3" fillId="0" borderId="2" xfId="0" applyNumberFormat="1" applyFont="1" applyBorder="1" applyAlignment="1">
      <alignment horizontal="center"/>
    </xf>
    <xf numFmtId="0" fontId="4" fillId="0" borderId="2" xfId="1" applyFont="1" applyBorder="1" applyAlignment="1">
      <alignment horizontal="center" vertical="center"/>
    </xf>
    <xf numFmtId="0" fontId="6" fillId="0" borderId="0" xfId="1" applyFont="1" applyAlignment="1">
      <alignment vertical="center"/>
    </xf>
    <xf numFmtId="0" fontId="7" fillId="0" borderId="5" xfId="0" applyFont="1" applyBorder="1" applyAlignment="1">
      <alignment vertical="center"/>
    </xf>
    <xf numFmtId="0" fontId="7" fillId="0" borderId="5" xfId="0" applyFont="1" applyBorder="1" applyAlignment="1">
      <alignment horizontal="center" vertical="center" wrapText="1"/>
    </xf>
    <xf numFmtId="0" fontId="4" fillId="0" borderId="3" xfId="1" applyFont="1" applyBorder="1" applyAlignment="1">
      <alignment vertical="center"/>
    </xf>
    <xf numFmtId="164" fontId="4" fillId="0" borderId="4" xfId="1" applyNumberFormat="1" applyFont="1" applyBorder="1" applyAlignment="1">
      <alignment horizontal="center" vertical="center"/>
    </xf>
    <xf numFmtId="0" fontId="4" fillId="0" borderId="6" xfId="1" applyFont="1" applyBorder="1" applyAlignment="1">
      <alignment vertical="center"/>
    </xf>
    <xf numFmtId="0" fontId="3" fillId="0" borderId="0" xfId="0" applyFont="1" applyAlignment="1">
      <alignment horizontal="center"/>
    </xf>
    <xf numFmtId="0" fontId="4" fillId="0" borderId="6" xfId="2" applyNumberFormat="1" applyFont="1" applyFill="1" applyBorder="1" applyAlignment="1">
      <alignment horizontal="center" vertical="center"/>
    </xf>
    <xf numFmtId="0" fontId="4" fillId="0" borderId="7" xfId="1" applyFont="1" applyBorder="1" applyAlignment="1">
      <alignment horizontal="center" vertical="center"/>
    </xf>
    <xf numFmtId="164" fontId="4" fillId="0" borderId="8" xfId="1" applyNumberFormat="1" applyFont="1" applyBorder="1" applyAlignment="1">
      <alignment horizontal="center" vertical="center"/>
    </xf>
    <xf numFmtId="0" fontId="3" fillId="0" borderId="0" xfId="0" applyFont="1"/>
    <xf numFmtId="164" fontId="3" fillId="0" borderId="0" xfId="0" applyNumberFormat="1" applyFont="1" applyAlignment="1">
      <alignment horizontal="center"/>
    </xf>
    <xf numFmtId="0" fontId="4" fillId="0" borderId="0" xfId="0" applyFont="1"/>
    <xf numFmtId="0" fontId="4" fillId="0" borderId="0" xfId="1" applyFont="1"/>
    <xf numFmtId="0" fontId="9" fillId="0" borderId="0" xfId="0" applyFont="1"/>
  </cellXfs>
  <cellStyles count="8">
    <cellStyle name="Normal" xfId="0" builtinId="0"/>
    <cellStyle name="Normal 2" xfId="3" xr:uid="{00000000-0005-0000-0000-000001000000}"/>
    <cellStyle name="Normal 4" xfId="1" xr:uid="{00000000-0005-0000-0000-000002000000}"/>
    <cellStyle name="Normal 5" xfId="4" xr:uid="{00000000-0005-0000-0000-000003000000}"/>
    <cellStyle name="Note 3" xfId="5" xr:uid="{00000000-0005-0000-0000-000004000000}"/>
    <cellStyle name="Percent 3" xfId="6" xr:uid="{00000000-0005-0000-0000-000006000000}"/>
    <cellStyle name="Percent 4" xfId="2"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font>
    </dxf>
    <dxf>
      <font>
        <strike val="0"/>
        <outline val="0"/>
        <shadow val="0"/>
        <u val="none"/>
        <sz val="12"/>
        <name val="Calibri"/>
        <family val="2"/>
      </font>
    </dxf>
    <dxf>
      <font>
        <strike val="0"/>
        <outline val="0"/>
        <shadow val="0"/>
        <u val="none"/>
        <sz val="12"/>
        <name val="Calibri"/>
        <family val="2"/>
      </font>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border outline="0">
        <bottom style="thin">
          <color theme="1"/>
        </bottom>
      </border>
    </dxf>
    <dxf>
      <border diagonalUp="0" diagonalDown="0">
        <left/>
        <right/>
        <top style="thin">
          <color indexed="64"/>
        </top>
        <bottom style="thin">
          <color indexed="64"/>
        </bottom>
      </border>
    </dxf>
    <dxf>
      <font>
        <strike val="0"/>
        <outline val="0"/>
        <shadow val="0"/>
        <u val="none"/>
        <sz val="12"/>
        <name val="Calibri"/>
        <family val="2"/>
      </font>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4D735D-DC21-433E-891C-4C7AF7B33C26}" name="Pomegranate" displayName="Pomegranate" ref="A2:G4" totalsRowShown="0" headerRowDxfId="10" dataDxfId="9" headerRowBorderDxfId="7" tableBorderDxfId="8">
  <autoFilter ref="A2:G4" xr:uid="{2A4D735D-DC21-433E-891C-4C7AF7B33C26}"/>
  <tableColumns count="7">
    <tableColumn id="1" xr3:uid="{963C17C9-9B56-44C3-99E7-C2CA4D72D54A}" name="Form" dataDxfId="6" dataCellStyle="Normal 4"/>
    <tableColumn id="2" xr3:uid="{E52F003B-01C1-42F5-B67D-FD36CE323587}" name="Average retail price " dataDxfId="5"/>
    <tableColumn id="3" xr3:uid="{B308BEDE-C0A6-483C-BBD6-7C09AA215329}" name="Average retail price unit of measure" dataDxfId="4"/>
    <tableColumn id="4" xr3:uid="{46D8DCCE-8667-48F9-B844-42687841EBC2}" name="Preparation yield factor" dataDxfId="3"/>
    <tableColumn id="5" xr3:uid="{47B3E561-8352-466D-AEB0-52BDD7502FF9}" name="Size of a cup equivalent" dataDxfId="2"/>
    <tableColumn id="6" xr3:uid="{473FAC65-B35D-4818-9128-5CCAEC46ECFF}" name="Cup equivalent unit of measure" dataDxfId="1" dataCellStyle="Normal 4"/>
    <tableColumn id="7" xr3:uid="{6E311663-BBBF-4E37-B0F7-499423D9FFC3}"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E38D5-47A2-48D5-A44E-785055D19E7A}">
  <dimension ref="A1:G8"/>
  <sheetViews>
    <sheetView tabSelected="1" workbookViewId="0"/>
  </sheetViews>
  <sheetFormatPr defaultRowHeight="14.4" x14ac:dyDescent="0.3"/>
  <cols>
    <col min="1" max="1" width="22.44140625" bestFit="1" customWidth="1"/>
    <col min="2" max="2" width="23" customWidth="1"/>
    <col min="3" max="3" width="39.88671875" customWidth="1"/>
    <col min="4" max="4" width="19.88671875" customWidth="1"/>
    <col min="5" max="5" width="19.5546875" customWidth="1"/>
    <col min="6" max="6" width="23.109375" customWidth="1"/>
    <col min="7" max="7" width="26.77734375" customWidth="1"/>
  </cols>
  <sheetData>
    <row r="1" spans="1:7" s="2" customFormat="1" ht="19.8" x14ac:dyDescent="0.3">
      <c r="A1" s="7" t="s">
        <v>15</v>
      </c>
      <c r="B1" s="1"/>
      <c r="C1" s="1"/>
      <c r="D1" s="1"/>
      <c r="E1" s="1"/>
      <c r="F1" s="1"/>
      <c r="G1" s="1"/>
    </row>
    <row r="2" spans="1:7" s="17" customFormat="1" ht="31.2" x14ac:dyDescent="0.3">
      <c r="A2" s="8" t="s">
        <v>0</v>
      </c>
      <c r="B2" s="9" t="s">
        <v>10</v>
      </c>
      <c r="C2" s="9" t="s">
        <v>11</v>
      </c>
      <c r="D2" s="9" t="s">
        <v>2</v>
      </c>
      <c r="E2" s="9" t="s">
        <v>12</v>
      </c>
      <c r="F2" s="9" t="s">
        <v>13</v>
      </c>
      <c r="G2" s="9" t="s">
        <v>3</v>
      </c>
    </row>
    <row r="3" spans="1:7" s="17" customFormat="1" ht="17.399999999999999" x14ac:dyDescent="0.3">
      <c r="A3" s="10" t="s">
        <v>7</v>
      </c>
      <c r="B3" s="18">
        <v>2.47557738946848</v>
      </c>
      <c r="C3" s="3" t="s">
        <v>1</v>
      </c>
      <c r="D3" s="4">
        <f>1-0.44</f>
        <v>0.56000000000000005</v>
      </c>
      <c r="E3" s="5">
        <f>155/453.59237</f>
        <v>0.34171650638656026</v>
      </c>
      <c r="F3" s="6" t="s">
        <v>4</v>
      </c>
      <c r="G3" s="11">
        <f>B3*E3/D3</f>
        <v>1.5106172443191606</v>
      </c>
    </row>
    <row r="4" spans="1:7" s="17" customFormat="1" ht="17.399999999999999" x14ac:dyDescent="0.3">
      <c r="A4" s="12" t="s">
        <v>8</v>
      </c>
      <c r="B4" s="18">
        <v>3.1874286458573402</v>
      </c>
      <c r="C4" s="13" t="s">
        <v>14</v>
      </c>
      <c r="D4" s="14">
        <v>1</v>
      </c>
      <c r="E4" s="15">
        <v>0.5</v>
      </c>
      <c r="F4" s="15" t="s">
        <v>5</v>
      </c>
      <c r="G4" s="16">
        <f>B4*E4/D4</f>
        <v>1.5937143229286701</v>
      </c>
    </row>
    <row r="5" spans="1:7" s="17" customFormat="1" ht="17.399999999999999" x14ac:dyDescent="0.3">
      <c r="A5" s="19" t="s">
        <v>17</v>
      </c>
    </row>
    <row r="6" spans="1:7" s="17" customFormat="1" ht="17.399999999999999" x14ac:dyDescent="0.3">
      <c r="A6" s="20" t="s">
        <v>9</v>
      </c>
    </row>
    <row r="7" spans="1:7" s="21" customFormat="1" ht="15.6" x14ac:dyDescent="0.3">
      <c r="A7" s="21" t="s">
        <v>16</v>
      </c>
      <c r="B7"/>
      <c r="D7"/>
    </row>
    <row r="8" spans="1:7" s="17" customFormat="1" ht="15.6" x14ac:dyDescent="0.3">
      <c r="A8" s="17" t="s">
        <v>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Pomegranate</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Pomegranate—Average retail price per pound or pint and per cup equivalent</dc:title>
  <dc:subject>Agricultural Economics</dc:subject>
  <dc:creator>Hayden Stewart; Jeffrey Hyman</dc:creator>
  <cp:keywords>fruit and vegetable prices, retail prices, costs to consume, costs per edible cup equivalent, pomegranate</cp:keywords>
  <dc:description> </dc:description>
  <cp:lastModifiedBy>Stewart, Hayden - REE-ERS</cp:lastModifiedBy>
  <cp:revision/>
  <dcterms:created xsi:type="dcterms:W3CDTF">2015-03-11T18:24:21Z</dcterms:created>
  <dcterms:modified xsi:type="dcterms:W3CDTF">2025-09-18T16:28:45Z</dcterms:modified>
  <cp:category/>
  <cp:contentStatus/>
</cp:coreProperties>
</file>