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3A5047E7-6471-4FAE-A6A3-8250B3D246B0}" xr6:coauthVersionLast="47" xr6:coauthVersionMax="47" xr10:uidLastSave="{00000000-0000-0000-0000-000000000000}"/>
  <bookViews>
    <workbookView xWindow="-108" yWindow="-108" windowWidth="23256" windowHeight="12456" xr2:uid="{00000000-000D-0000-FFFF-FFFF00000000}"/>
  </bookViews>
  <sheets>
    <sheet name="Papay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c r="G3" i="1" l="1"/>
  <c r="G4" i="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<sst xmlns="http://schemas.openxmlformats.org/spreadsheetml/2006/main" count="18" uniqueCount="16">
  <si>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</si>
  <si>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</si>
  <si>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</si>
  <si>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</si>
  <si>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</si>
  <si>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</si>
  <si>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</si>
  <si>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</si>
  <si>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</si>
  <si>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</si>
  <si>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</si>
  <si>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Dried</t>
    </r>
    <r>
      <rPr>
        <vertAlign val="superscript"/>
        <sz val="12"/>
        <rFont val="Calibri"/>
        <family val="2"/>
      </rPr>
      <t>2</t>
    </r>
  </si>
  <si>
    <r>
      <rPr>
        <vertAlign val="superscript"/>
        <sz val="12"/>
        <rFont val="Calibri"/>
        <family val="2"/>
      </rPr>
      <t>2</t>
    </r>
    <r>
      <rPr>
        <sz val="12"/>
        <rFont val="Calibri"/>
        <family val="2"/>
      </rPr>
      <t xml:space="preserve">Includes dried papaya in a variety of shapes like chunks, spears, or pieces.  </t>
    </r>
    <r>
      <rPr>
        <sz val="8"/>
        <color indexed="10"/>
        <rFont val="Arial"/>
        <family val="2"/>
      </rPr>
      <t/>
    </r>
  </si>
  <si>
    <t>Papaya—Average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</si>
  <si>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</si>
  <si>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seeds and skin account for 38 percent of the retail weight, implying a preparation yield of 62 percent when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</si>
</sst>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8"/>
      <color indexed="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3" fillId="0" borderId="0" xfId="0" applyFont="1"/>
    <xf numFmtId="0" fontId="5" fillId="0" borderId="0" xfId="0" applyFont="1" applyAlignment="1">
      <alignment vertical="center"/>
    </xf>
    <xf numFmtId="0" fontId="5" fillId="0" borderId="0" xfId="0" applyFont="1"/>
    <xf numFmtId="0" fontId="6" fillId="0" borderId="5" xfId="0" applyFont="1" applyBorder="1" applyAlignment="1">
      <alignment vertical="center"/>
    </xf>
    <xf numFmtId="0" fontId="6" fillId="0" borderId="5" xfId="0" applyFont="1" applyBorder="1" applyAlignment="1">
      <alignment horizontal="center" vertical="center" wrapText="1"/>
    </xf>
    <xf numFmtId="0" fontId="7" fillId="0" borderId="3" xfId="1" applyFont="1" applyBorder="1" applyAlignment="1">
      <alignment vertical="center"/>
    </xf>
    <xf numFmtId="2" fontId="7" fillId="0" borderId="2" xfId="1" applyNumberFormat="1" applyFont="1" applyBorder="1" applyAlignment="1">
      <alignment horizontal="center" vertical="center"/>
    </xf>
    <xf numFmtId="0" fontId="7" fillId="0" borderId="3" xfId="1" applyFont="1" applyBorder="1" applyAlignment="1">
      <alignment horizontal="center" vertical="center"/>
    </xf>
    <xf numFmtId="165" fontId="7" fillId="0" borderId="2" xfId="1" applyNumberFormat="1" applyFont="1" applyBorder="1" applyAlignment="1">
      <alignment horizontal="center" vertical="center"/>
    </xf>
    <xf numFmtId="0" fontId="7" fillId="0" borderId="2" xfId="1" applyFont="1" applyBorder="1" applyAlignment="1">
      <alignment horizontal="center" vertical="center"/>
    </xf>
    <xf numFmtId="164" fontId="7" fillId="0" borderId="4" xfId="1" applyNumberFormat="1" applyFont="1" applyBorder="1" applyAlignment="1">
      <alignment horizontal="center" vertical="center"/>
    </xf>
    <xf numFmtId="0" fontId="7" fillId="0" borderId="6" xfId="1" applyFont="1" applyBorder="1" applyAlignment="1">
      <alignment vertical="center"/>
    </xf>
    <xf numFmtId="2" fontId="7" fillId="0" borderId="7" xfId="1" applyNumberFormat="1" applyFont="1" applyBorder="1" applyAlignment="1">
      <alignment horizontal="center" vertical="center"/>
    </xf>
    <xf numFmtId="0" fontId="7" fillId="0" borderId="6" xfId="1" applyFont="1" applyBorder="1" applyAlignment="1">
      <alignment horizontal="center" vertical="center"/>
    </xf>
    <xf numFmtId="165" fontId="7" fillId="0" borderId="7" xfId="1" applyNumberFormat="1" applyFont="1" applyBorder="1" applyAlignment="1">
      <alignment horizontal="center" vertical="center"/>
    </xf>
    <xf numFmtId="0" fontId="7" fillId="0" borderId="7" xfId="1" applyFont="1" applyBorder="1" applyAlignment="1">
      <alignment horizontal="center" vertical="center"/>
    </xf>
    <xf numFmtId="164" fontId="7" fillId="0" borderId="8" xfId="1" applyNumberFormat="1" applyFont="1" applyBorder="1" applyAlignment="1">
      <alignment horizontal="center" vertical="center"/>
    </xf>
    <xf numFmtId="164" fontId="5" fillId="0" borderId="0" xfId="0" applyNumberFormat="1" applyFont="1" applyAlignment="1">
      <alignment horizontal="center"/>
    </xf>
    <xf numFmtId="0" fontId="7" fillId="0" borderId="0" xfId="0" applyFont="1"/>
    <xf numFmtId="0" fontId="7" fillId="0" borderId="0" xfId="1" applyFont="1"/>
    <xf numFmtId="0" fontId="9" fillId="0" borderId="0" xfId="1" applyFont="1" applyAlignment="1">
      <alignment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border outline="0">
        <bottom style="thin">
          <color theme="1"/>
        </bottom>
      </border>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45BD86-127A-43D4-9D35-8F7FB1BBC3CF}" name="Papaya" displayName="Papaya" ref="A2:G4" totalsRowShown="0" headerRowDxfId="10" dataDxfId="9" headerRowBorderDxfId="7" tableBorderDxfId="8" dataCellStyle="Normal 4">
  <autoFilter ref="A2:G4" xr:uid="{D245BD86-127A-43D4-9D35-8F7FB1BBC3CF}"/>
  <tableColumns count="7">
    <tableColumn id="1" xr3:uid="{4F6A040B-5C77-48AD-8D4C-B7251015232B}" name="Form" dataDxfId="6" dataCellStyle="Normal 4"/>
    <tableColumn id="2" xr3:uid="{4A2540DF-397F-4E2A-822A-98295616C22A}" name="Average retail price " dataDxfId="5"/>
    <tableColumn id="3" xr3:uid="{DDC4A89C-EF72-44E1-957A-D020CC5E979D}" name="Average retail price unit of measure" dataDxfId="4" dataCellStyle="Normal 4"/>
    <tableColumn id="4" xr3:uid="{3E141EFA-4303-4DAC-A82F-D330396FF12F}" name="Preparation yield factor" dataDxfId="3" dataCellStyle="Normal 4"/>
    <tableColumn id="5" xr3:uid="{824AC473-859B-4857-980F-C6848D20DA67}" name="Size of a cup equivalent" dataDxfId="2" dataCellStyle="Normal 4">
      <calculatedColumnFormula>70/453.59237</calculatedColumnFormula>
    </tableColumn>
    <tableColumn id="6" xr3:uid="{22CF4070-926F-4B34-B02D-FAE31FA0A310}" name="Cup equivalent unit of measure" dataDxfId="1" dataCellStyle="Normal 4"/>
    <tableColumn id="7" xr3:uid="{4F7605CC-34EF-4C0E-8BF5-481BE9F163E9}"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4.5546875" style="1" customWidth="1"/>
    <col min="2" max="2" width="23.88671875" style="1" customWidth="1"/>
    <col min="3" max="3" width="26.21875" style="1" customWidth="1"/>
    <col min="4" max="4" width="21.33203125" style="1" customWidth="1"/>
    <col min="5" max="5" width="18.6640625" style="1" customWidth="1"/>
    <col min="6" max="6" width="23.77734375" style="1" customWidth="1"/>
    <col min="7" max="7" width="25.21875" style="1" customWidth="1"/>
    <col min="8" max="16384" width="9.109375" style="1"/>
  </cols>
  <sheetData>
    <row r="1" spans="1:7" s="3" customFormat="1" ht="19.8" x14ac:dyDescent="0.3">
      <c r="A1" s="21" t="s">
        <v>13</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8">
        <v>1.30551293906421</v>
      </c>
      <c r="C3" s="7" t="s">
        <v>1</v>
      </c>
      <c r="D3" s="8">
        <v>0.62</v>
      </c>
      <c r="E3" s="9">
        <f>140/453.59237</f>
        <v>0.30864716705882861</v>
      </c>
      <c r="F3" s="10" t="s">
        <v>4</v>
      </c>
      <c r="G3" s="11">
        <f>B3*E3/D3</f>
        <v>0.64990785516260252</v>
      </c>
    </row>
    <row r="4" spans="1:7" s="3" customFormat="1" ht="17.399999999999999" x14ac:dyDescent="0.3">
      <c r="A4" s="12" t="s">
        <v>11</v>
      </c>
      <c r="B4" s="18">
        <v>8.1746371538968496</v>
      </c>
      <c r="C4" s="13" t="s">
        <v>1</v>
      </c>
      <c r="D4" s="14">
        <v>1</v>
      </c>
      <c r="E4" s="15">
        <f>70/453.59237</f>
        <v>0.1543235835294143</v>
      </c>
      <c r="F4" s="16" t="s">
        <v>4</v>
      </c>
      <c r="G4" s="17">
        <f>B4*E4/D4</f>
        <v>1.261539299642054</v>
      </c>
    </row>
    <row r="5" spans="1:7" s="3" customFormat="1" ht="17.399999999999999" x14ac:dyDescent="0.3">
      <c r="A5" s="19" t="s">
        <v>15</v>
      </c>
    </row>
    <row r="6" spans="1:7" s="3" customFormat="1" ht="17.399999999999999" x14ac:dyDescent="0.3">
      <c r="A6" s="20" t="s">
        <v>12</v>
      </c>
      <c r="B6" s="20"/>
      <c r="C6" s="20"/>
      <c r="D6" s="20"/>
      <c r="E6" s="20"/>
      <c r="F6" s="20"/>
      <c r="G6" s="20"/>
    </row>
    <row r="7" spans="1:7" x14ac:dyDescent="0.3">
      <c r="A7" s="1" t="s">
        <v>14</v>
      </c>
      <c r="B7"/>
      <c r="D7"/>
    </row>
    <row r="8" spans="1:7" s="3" customFormat="1" x14ac:dyDescent="0.3">
      <c r="A8" s="3" t="s">
        <v>5</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Papaya</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Papaya—Average retail price per pound and per cup equivalent</dc:title>
  <dc:subject>Agricultural Economics</dc:subject>
  <dc:creator>Hayden Stewart; Jeffrey Hyman</dc:creator>
  <cp:keywords>fruit and vegetable prices, retail prices, costs to consume, costs per edible cup equivalent, papaya</cp:keywords>
  <dc:description> </dc:description>
  <cp:lastModifiedBy>Stewart, Hayden - REE-ERS</cp:lastModifiedBy>
  <cp:revision/>
  <dcterms:created xsi:type="dcterms:W3CDTF">2015-03-11T14:48:49Z</dcterms:created>
  <dcterms:modified xsi:type="dcterms:W3CDTF">2025-09-18T16:22:13Z</dcterms:modified>
  <cp:category/>
  <cp:contentStatus/>
</cp:coreProperties>
</file>