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611653A0-1263-4C69-9F3F-45C4F345CBEC}" xr6:coauthVersionLast="47" xr6:coauthVersionMax="47" xr10:uidLastSave="{00000000-0000-0000-0000-000000000000}"/>
  <bookViews>
    <workbookView xWindow="-108" yWindow="-108" windowWidth="23256" windowHeight="12456" xr2:uid="{00000000-000D-0000-FFFF-FFFF00000000}"/>
  </bookViews>
  <sheets>
    <sheet name="Orang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 i="1" l="1"/>
  <c r="G5" i="1"/>
  <c r="B5" i="1"/>
  <c r="D3" i="1"/>
  <c r="E3" i="1" l="1"/>
  <c r="G3" i="1" s="1"/>
</calcChain>
</file>

<file path=xl/sharedStrings.xml><?xml version="1.0" encoding="utf-8"?>
<sst xmlns="http://schemas.openxmlformats.org/spreadsheetml/2006/main" count="22" uniqueCount="21">
  <si>
    <t>Form</t>
  </si>
  <si>
    <t xml:space="preserve"> per pound</t>
  </si>
  <si>
    <t>Preparation yield factor</t>
  </si>
  <si>
    <t>Average price per cup equivalent</t>
  </si>
  <si>
    <t>Pounds</t>
  </si>
  <si>
    <r>
      <t>Average retail price</t>
    </r>
    <r>
      <rPr>
        <vertAlign val="superscript"/>
        <sz val="12"/>
        <color theme="0"/>
        <rFont val="Calibri"/>
        <family val="2"/>
      </rPr>
      <t xml:space="preserve"> </t>
    </r>
  </si>
  <si>
    <t>Average retail price unit of measure</t>
  </si>
  <si>
    <t>Size of a cup equivalent</t>
  </si>
  <si>
    <t>Cup equivalent unit of measure</t>
  </si>
  <si>
    <t>Contact: Hayden Stewart or Jeffrey Hyman.</t>
  </si>
  <si>
    <t>per pint (16 fluid ounces concentrate)</t>
  </si>
  <si>
    <r>
      <t>Fresh</t>
    </r>
    <r>
      <rPr>
        <vertAlign val="superscript"/>
        <sz val="12"/>
        <rFont val="Calibri"/>
        <family val="2"/>
      </rPr>
      <t>1</t>
    </r>
  </si>
  <si>
    <r>
      <t>Juice, ready to drink</t>
    </r>
    <r>
      <rPr>
        <vertAlign val="superscript"/>
        <sz val="12"/>
        <rFont val="Calibri"/>
        <family val="2"/>
      </rPr>
      <t>2</t>
    </r>
  </si>
  <si>
    <r>
      <t>Juice, frozen</t>
    </r>
    <r>
      <rPr>
        <vertAlign val="superscript"/>
        <sz val="12"/>
        <rFont val="Calibri"/>
        <family val="2"/>
      </rPr>
      <t>3</t>
    </r>
  </si>
  <si>
    <r>
      <rPr>
        <vertAlign val="superscript"/>
        <sz val="12"/>
        <rFont val="Calibri"/>
        <family val="2"/>
      </rPr>
      <t>2</t>
    </r>
    <r>
      <rPr>
        <sz val="12"/>
        <rFont val="Calibri"/>
        <family val="2"/>
      </rPr>
      <t xml:space="preserve">Includes refrigerated and unrefrigerated juice. </t>
    </r>
  </si>
  <si>
    <t>Oranges—Average retail price per pound or pint and per cup equivalent, 2023 (U.S. dollars)</t>
  </si>
  <si>
    <t xml:space="preserve"> per pint (16 fluid ounces ready to drink)</t>
  </si>
  <si>
    <r>
      <rPr>
        <vertAlign val="superscript"/>
        <sz val="12"/>
        <rFont val="Calibri"/>
        <family val="2"/>
      </rPr>
      <t>3</t>
    </r>
    <r>
      <rPr>
        <sz val="12"/>
        <rFont val="Calibri"/>
        <family val="2"/>
      </rPr>
      <t>Includes juice sold as frozen concentrate. The consumer reconstitutes this juice after purchase by adding three containers of tap water per container of concentrate. Retail price is dollars per pint after reconstitution.</t>
    </r>
  </si>
  <si>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</si>
  <si>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Pints</t>
  </si>
  <si>
    <r>
      <rPr>
        <vertAlign val="superscript"/>
        <sz val="12"/>
        <rFont val="Calibri"/>
        <family val="2"/>
      </rPr>
      <t>1</t>
    </r>
    <r>
      <rPr>
        <sz val="12"/>
        <rFont val="Calibri"/>
        <family val="2"/>
      </rPr>
      <t>Includes navel oranges including cara cara navel and other navel orange varieties. Excludes other varieties like Valencia oranges. USDA, Agricultural Research Service’s (ARS) National Nutrient Database for Standard Reference (SR) reports that inedible peel and seeds account for 27 percent of the retail weight, implying a preparation yield of 73 percent when oranges are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</si>
</sst>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8"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13">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s>
  <cellStyleXfs count="8">
    <xf numFmtId="0" fontId="0" fillId="0" borderId="0"/>
    <xf numFmtId="0" fontId="1" fillId="0" borderId="0"/>
    <xf numFmtId="0" fontId="1" fillId="0" borderId="0"/>
    <xf numFmtId="0" fontId="1" fillId="0" borderId="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2">
    <xf numFmtId="0" fontId="0" fillId="0" borderId="0" xfId="0"/>
    <xf numFmtId="0" fontId="2" fillId="0" borderId="0" xfId="0" applyFont="1"/>
    <xf numFmtId="0" fontId="4" fillId="0" borderId="5" xfId="0" applyFont="1" applyBorder="1" applyAlignment="1">
      <alignment vertical="center"/>
    </xf>
    <xf numFmtId="0" fontId="4" fillId="0" borderId="7" xfId="0" applyFont="1" applyBorder="1" applyAlignment="1">
      <alignment vertical="center"/>
    </xf>
    <xf numFmtId="0" fontId="4" fillId="0" borderId="0" xfId="0" applyFont="1"/>
    <xf numFmtId="2" fontId="5" fillId="0" borderId="2" xfId="1" applyNumberFormat="1" applyFont="1" applyBorder="1" applyAlignment="1">
      <alignment horizontal="center" vertical="center"/>
    </xf>
    <xf numFmtId="0" fontId="5" fillId="0" borderId="3" xfId="1" applyFont="1" applyBorder="1" applyAlignment="1">
      <alignment horizontal="center" vertical="center"/>
    </xf>
    <xf numFmtId="165" fontId="5" fillId="0" borderId="2" xfId="1" applyNumberFormat="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left" vertical="center"/>
    </xf>
    <xf numFmtId="164" fontId="4" fillId="0" borderId="0" xfId="0" applyNumberFormat="1" applyFont="1" applyAlignment="1">
      <alignment horizontal="center"/>
    </xf>
    <xf numFmtId="164" fontId="5" fillId="0" borderId="4" xfId="1" applyNumberFormat="1" applyFont="1" applyBorder="1" applyAlignment="1">
      <alignment horizontal="center" vertical="center"/>
    </xf>
    <xf numFmtId="0" fontId="5" fillId="0" borderId="8" xfId="1" applyFont="1" applyBorder="1" applyAlignment="1">
      <alignment vertical="center"/>
    </xf>
    <xf numFmtId="0" fontId="5" fillId="0" borderId="9" xfId="1" applyFont="1" applyBorder="1" applyAlignment="1">
      <alignment vertical="center"/>
    </xf>
    <xf numFmtId="0" fontId="4" fillId="0" borderId="0" xfId="0" applyFont="1" applyAlignment="1">
      <alignment horizontal="center"/>
    </xf>
    <xf numFmtId="0" fontId="5" fillId="0" borderId="10" xfId="1" applyFont="1" applyBorder="1" applyAlignment="1">
      <alignment horizontal="center" vertical="center"/>
    </xf>
    <xf numFmtId="164" fontId="5" fillId="0" borderId="11" xfId="1" applyNumberFormat="1" applyFont="1" applyBorder="1" applyAlignment="1">
      <alignment horizontal="center" vertical="center"/>
    </xf>
    <xf numFmtId="0" fontId="5" fillId="0" borderId="0" xfId="0" applyFont="1"/>
    <xf numFmtId="0" fontId="7" fillId="0" borderId="6" xfId="1" applyFont="1" applyBorder="1" applyAlignment="1">
      <alignment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12" xfId="0" applyFont="1" applyBorder="1" applyAlignment="1">
      <alignment horizontal="center" vertical="center" wrapText="1"/>
    </xf>
  </cellXfs>
  <cellStyles count="8">
    <cellStyle name="Normal" xfId="0" builtinId="0"/>
    <cellStyle name="Normal 2" xfId="2" xr:uid="{00000000-0005-0000-0000-000001000000}"/>
    <cellStyle name="Normal 4" xfId="1" xr:uid="{00000000-0005-0000-0000-000002000000}"/>
    <cellStyle name="Normal 5" xfId="3" xr:uid="{00000000-0005-0000-0000-000003000000}"/>
    <cellStyle name="Note 3" xfId="4"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strike val="0"/>
        <outline val="0"/>
        <shadow val="0"/>
        <u val="none"/>
        <sz val="12"/>
        <name val="Calibri"/>
        <family val="2"/>
        <scheme val="none"/>
      </font>
    </dxf>
    <dxf>
      <font>
        <strike val="0"/>
        <outline val="0"/>
        <shadow val="0"/>
        <u val="none"/>
        <sz val="12"/>
        <name val="Calibri"/>
        <family val="2"/>
        <scheme val="none"/>
      </font>
    </dxf>
    <dxf>
      <font>
        <b val="0"/>
        <i val="0"/>
        <strike val="0"/>
        <condense val="0"/>
        <extend val="0"/>
        <outline val="0"/>
        <shadow val="0"/>
        <u val="none"/>
        <vertAlign val="baseline"/>
        <sz val="12"/>
        <color theme="1"/>
        <name val="Calibri"/>
        <family val="2"/>
        <scheme val="none"/>
      </font>
      <numFmt numFmtId="164" formatCode="&quot;$&quot;#,##0.00"/>
      <alignment horizontal="center" vertical="bottom" textRotation="0" wrapText="0" indent="0" justifyLastLine="0" shrinkToFit="0" readingOrder="0"/>
    </dxf>
    <dxf>
      <font>
        <strike val="0"/>
        <outline val="0"/>
        <shadow val="0"/>
        <u val="none"/>
        <sz val="12"/>
        <name val="Calibri"/>
        <family val="2"/>
        <scheme val="none"/>
      </font>
    </dxf>
    <dxf>
      <border outline="0">
        <bottom style="thin">
          <color theme="1"/>
        </bottom>
      </border>
    </dxf>
    <dxf>
      <border diagonalUp="0" diagonalDown="0">
        <left/>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283CBB2-4857-40EA-960E-042497D57239}" name="Oranges" displayName="Oranges" ref="A2:G5" totalsRowShown="0" headerRowDxfId="10" dataDxfId="9" headerRowBorderDxfId="7" tableBorderDxfId="8">
  <autoFilter ref="A2:G5" xr:uid="{2283CBB2-4857-40EA-960E-042497D57239}"/>
  <tableColumns count="7">
    <tableColumn id="1" xr3:uid="{7ED7F8DE-B8F6-47CB-BF7F-09E83A5FB43B}" name="Form" dataDxfId="6"/>
    <tableColumn id="2" xr3:uid="{007FFEE2-59A2-4540-B9AD-1BD2E93ECCFD}" name="Average retail price " dataDxfId="5"/>
    <tableColumn id="3" xr3:uid="{F32BFC66-DC81-4101-96BA-AAF3532327D6}" name="Average retail price unit of measure" dataDxfId="4"/>
    <tableColumn id="4" xr3:uid="{74BD3F7E-0E47-4CC6-A47D-05127D2BA6E2}" name="Preparation yield factor" dataDxfId="3"/>
    <tableColumn id="5" xr3:uid="{2AA87557-3CE3-4BDD-94F6-9B1410ACF021}" name="Size of a cup equivalent" dataDxfId="2"/>
    <tableColumn id="6" xr3:uid="{2BA5F8AD-3E99-4987-AB25-48EFDDA636BF}" name="Cup equivalent unit of measure" dataDxfId="1" dataCellStyle="Normal 4"/>
    <tableColumn id="7" xr3:uid="{B44C1910-BDD2-47E9-B34C-77EB3DD2015D}"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
  <sheetViews>
    <sheetView tabSelected="1" workbookViewId="0"/>
  </sheetViews>
  <sheetFormatPr defaultColWidth="9.109375" defaultRowHeight="15.6" x14ac:dyDescent="0.3"/>
  <cols>
    <col min="1" max="1" width="22.109375" style="1" customWidth="1"/>
    <col min="2" max="2" width="23.44140625" style="1" customWidth="1"/>
    <col min="3" max="3" width="39.6640625" style="1" customWidth="1"/>
    <col min="4" max="4" width="20.88671875" style="1" customWidth="1"/>
    <col min="5" max="5" width="19.88671875" style="1" customWidth="1"/>
    <col min="6" max="7" width="24" style="1" customWidth="1"/>
    <col min="8" max="16384" width="9.109375" style="1"/>
  </cols>
  <sheetData>
    <row r="1" spans="1:7" s="4" customFormat="1" ht="19.8" x14ac:dyDescent="0.3">
      <c r="A1" s="18" t="s">
        <v>15</v>
      </c>
      <c r="B1" s="2"/>
      <c r="C1" s="2"/>
      <c r="D1" s="2"/>
      <c r="E1" s="2"/>
      <c r="F1" s="2"/>
      <c r="G1" s="3"/>
    </row>
    <row r="2" spans="1:7" s="4" customFormat="1" ht="31.2" x14ac:dyDescent="0.3">
      <c r="A2" s="19" t="s">
        <v>0</v>
      </c>
      <c r="B2" s="21" t="s">
        <v>5</v>
      </c>
      <c r="C2" s="20" t="s">
        <v>6</v>
      </c>
      <c r="D2" s="20" t="s">
        <v>2</v>
      </c>
      <c r="E2" s="20" t="s">
        <v>7</v>
      </c>
      <c r="F2" s="20" t="s">
        <v>8</v>
      </c>
      <c r="G2" s="20" t="s">
        <v>3</v>
      </c>
    </row>
    <row r="3" spans="1:7" s="4" customFormat="1" ht="17.399999999999999" x14ac:dyDescent="0.3">
      <c r="A3" s="9" t="s">
        <v>11</v>
      </c>
      <c r="B3" s="10">
        <v>1.4397040157722001</v>
      </c>
      <c r="C3" s="5" t="s">
        <v>1</v>
      </c>
      <c r="D3" s="6">
        <f>1-0.32</f>
        <v>0.67999999999999994</v>
      </c>
      <c r="E3" s="7">
        <f>185/453.59237</f>
        <v>0.4078551850420235</v>
      </c>
      <c r="F3" s="8" t="s">
        <v>4</v>
      </c>
      <c r="G3" s="11">
        <f>B3*E3/D3</f>
        <v>0.86351580552722795</v>
      </c>
    </row>
    <row r="4" spans="1:7" s="4" customFormat="1" ht="17.399999999999999" x14ac:dyDescent="0.3">
      <c r="A4" s="12" t="s">
        <v>12</v>
      </c>
      <c r="B4" s="10">
        <v>1.1548823639147701</v>
      </c>
      <c r="C4" s="14" t="s">
        <v>16</v>
      </c>
      <c r="D4" s="8">
        <v>1</v>
      </c>
      <c r="E4" s="8">
        <v>0.5</v>
      </c>
      <c r="F4" s="8" t="s">
        <v>19</v>
      </c>
      <c r="G4" s="11">
        <f t="shared" ref="G4:G5" si="0">B4*E4/D4</f>
        <v>0.57744118195738503</v>
      </c>
    </row>
    <row r="5" spans="1:7" s="4" customFormat="1" ht="17.399999999999999" x14ac:dyDescent="0.3">
      <c r="A5" s="13" t="s">
        <v>13</v>
      </c>
      <c r="B5" s="10">
        <f>4*0.850355697693537</f>
        <v>3.4014227907741481</v>
      </c>
      <c r="C5" s="14" t="s">
        <v>10</v>
      </c>
      <c r="D5" s="15">
        <v>4</v>
      </c>
      <c r="E5" s="15">
        <v>0.5</v>
      </c>
      <c r="F5" s="15" t="s">
        <v>19</v>
      </c>
      <c r="G5" s="16">
        <f t="shared" si="0"/>
        <v>0.42517784884676851</v>
      </c>
    </row>
    <row r="6" spans="1:7" s="4" customFormat="1" ht="17.399999999999999" x14ac:dyDescent="0.3">
      <c r="A6" s="17" t="s">
        <v>20</v>
      </c>
      <c r="B6" s="17"/>
      <c r="C6" s="17"/>
      <c r="D6" s="17"/>
      <c r="E6" s="17"/>
      <c r="F6" s="17"/>
      <c r="G6" s="17"/>
    </row>
    <row r="7" spans="1:7" s="4" customFormat="1" ht="17.399999999999999" x14ac:dyDescent="0.3">
      <c r="A7" s="17" t="s">
        <v>14</v>
      </c>
    </row>
    <row r="8" spans="1:7" s="4" customFormat="1" ht="17.399999999999999" x14ac:dyDescent="0.3">
      <c r="A8" s="17" t="s">
        <v>17</v>
      </c>
    </row>
    <row r="9" spans="1:7" x14ac:dyDescent="0.3">
      <c r="A9" s="1" t="s">
        <v>18</v>
      </c>
      <c r="B9"/>
      <c r="D9"/>
    </row>
    <row r="10" spans="1:7" s="4" customFormat="1" x14ac:dyDescent="0.3">
      <c r="A10" s="4" t="s">
        <v>9</v>
      </c>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Oranges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Oranges—Average retail price per pound or pint and per cup equivalent</dc:title>
  <dc:subject>Agricultural Economics</dc:subject>
  <dc:creator>Hayden Stewart; Jeffrey Hyman</dc:creator>
  <cp:keywords>fruit and vegetable prices, retail prices, costs to consume, costs per edible cup equivalent, oranges</cp:keywords>
  <dc:description> </dc:description>
  <cp:lastModifiedBy>Stewart, Hayden - REE-ERS</cp:lastModifiedBy>
  <cp:revision/>
  <dcterms:created xsi:type="dcterms:W3CDTF">2015-03-11T14:18:37Z</dcterms:created>
  <dcterms:modified xsi:type="dcterms:W3CDTF">2025-09-18T16:23:23Z</dcterms:modified>
  <cp:category/>
  <cp:contentStatus/>
</cp:coreProperties>
</file>