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F049652B-6AEF-4061-A9E1-C928929713A4}" xr6:coauthVersionLast="47" xr6:coauthVersionMax="47" xr10:uidLastSave="{00000000-0000-0000-0000-000000000000}"/>
  <bookViews>
    <workbookView xWindow="-108" yWindow="-108" windowWidth="23256" windowHeight="12456" xr2:uid="{00000000-000D-0000-FFFF-FFFF00000000}"/>
  </bookViews>
  <sheets>
    <sheet name="Cherri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c r="G4" i="1" s="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<sst xmlns="http://schemas.openxmlformats.org/spreadsheetml/2006/main" count="18" uniqueCount="16">
  <si>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</si>
  <si>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</si>
  <si>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</si>
  <si>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</si>
  <si>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</si>
  <si>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</si>
  <si>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</si>
  <si>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</si>
  <si>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</si>
  <si>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</si>
  <si>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</si>
  <si>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Canned, packed in syrup or water</t>
    </r>
    <r>
      <rPr>
        <vertAlign val="superscript"/>
        <sz val="12"/>
        <rFont val="Calibri"/>
        <family val="2"/>
      </rPr>
      <t>2</t>
    </r>
  </si>
  <si>
    <t>Cherries—Average retail price per pound and per cup equivalent, 2023 (U.S. dollars)</t>
  </si>
  <si>
    <r>
      <rPr>
        <vertAlign val="superscript"/>
        <sz val="12"/>
        <rFont val="Calibri"/>
        <family val="2"/>
      </rPr>
      <t>2</t>
    </r>
    <r>
      <rPr>
        <sz val="12"/>
        <rFont val="Calibri"/>
        <family val="2"/>
      </rPr>
      <t xml:space="preserve">Excludes Maraschino cherries, pie and pastry filling, and cherries with pits. The syrup (or water) is discarded prior to consumption. Based on USDA, ARS’ Food Patterns Equivalents Database (FPED), USDA, Economic Research Service (ERS) assumes that 65 percent of the can's gross weight is solid and 35 percent is syrup or water. The FPED cup-equivalent weight for canned fruit is the weight of the solids and not of the liquid medium in which it is packed. The preparation yield factor for canned cherries in the above table does not account for any further preparation that occurs prior to consumption. </t>
    </r>
  </si>
  <si>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</si>
  <si>
    <r>
      <rPr>
        <vertAlign val="superscript"/>
        <sz val="12"/>
        <rFont val="Calibri"/>
        <family val="2"/>
      </rPr>
      <t>1</t>
    </r>
    <r>
      <rPr>
        <sz val="12"/>
        <rFont val="Calibri"/>
        <family val="2"/>
      </rPr>
      <t>Includes various types of cherries like Bing and Rainer. USDA, Agricultural Research Service’s (ARS) National Nutrient Database for Standard Reference (SR) reports that inedible pits and stems account for 8 percent of the fruit's weight, implying a preparation yield of 92 percent when the fruit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</si>
</sst>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b/>
      <sz val="12"/>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xf numFmtId="0" fontId="4" fillId="0" borderId="0" xfId="1" applyFont="1" applyAlignment="1">
      <alignment vertical="center"/>
    </xf>
    <xf numFmtId="0" fontId="5" fillId="0" borderId="0" xfId="0" applyFont="1"/>
    <xf numFmtId="0" fontId="6" fillId="0" borderId="3" xfId="0" applyFont="1" applyBorder="1" applyAlignment="1">
      <alignment vertical="center"/>
    </xf>
    <xf numFmtId="0" fontId="6" fillId="0" borderId="3" xfId="0" applyFont="1" applyBorder="1" applyAlignment="1">
      <alignment horizontal="center" vertical="center" wrapText="1"/>
    </xf>
    <xf numFmtId="0" fontId="7" fillId="0" borderId="4" xfId="1" applyFont="1" applyBorder="1" applyAlignment="1">
      <alignment horizontal="left" vertical="center"/>
    </xf>
    <xf numFmtId="164" fontId="5" fillId="0" borderId="0" xfId="0" applyNumberFormat="1" applyFont="1" applyAlignment="1">
      <alignment horizontal="center"/>
    </xf>
    <xf numFmtId="2" fontId="7" fillId="0" borderId="2" xfId="1" applyNumberFormat="1" applyFont="1" applyBorder="1" applyAlignment="1">
      <alignment horizontal="center" vertical="center"/>
    </xf>
    <xf numFmtId="0" fontId="7" fillId="0" borderId="2" xfId="1" applyFont="1" applyBorder="1" applyAlignment="1">
      <alignment horizontal="center" vertical="center"/>
    </xf>
    <xf numFmtId="165" fontId="5" fillId="0" borderId="2" xfId="0" applyNumberFormat="1" applyFont="1" applyBorder="1" applyAlignment="1">
      <alignment horizontal="center"/>
    </xf>
    <xf numFmtId="164" fontId="7" fillId="0" borderId="5" xfId="1" applyNumberFormat="1" applyFont="1" applyBorder="1" applyAlignment="1">
      <alignment horizontal="center" vertical="center"/>
    </xf>
    <xf numFmtId="0" fontId="7" fillId="0" borderId="6" xfId="0" applyFont="1" applyBorder="1" applyAlignment="1">
      <alignment vertical="center"/>
    </xf>
    <xf numFmtId="2" fontId="7" fillId="0" borderId="7" xfId="1" applyNumberFormat="1" applyFont="1" applyBorder="1" applyAlignment="1">
      <alignment horizontal="center" vertical="center"/>
    </xf>
    <xf numFmtId="0" fontId="7" fillId="0" borderId="7" xfId="0"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1" applyFont="1" applyBorder="1" applyAlignment="1">
      <alignment horizontal="center" vertical="center"/>
    </xf>
    <xf numFmtId="164" fontId="7" fillId="0" borderId="8" xfId="1" applyNumberFormat="1" applyFont="1" applyBorder="1" applyAlignment="1">
      <alignment horizontal="center" vertical="center"/>
    </xf>
    <xf numFmtId="0" fontId="7" fillId="0" borderId="0" xfId="0" applyFont="1"/>
    <xf numFmtId="0" fontId="9" fillId="0" borderId="0" xfId="1" applyFont="1" applyAlignment="1">
      <alignment vertical="center"/>
    </xf>
    <xf numFmtId="0" fontId="7" fillId="0" borderId="0" xfId="0" applyFont="1" applyBorder="1"/>
    <xf numFmtId="164" fontId="5" fillId="0" borderId="0" xfId="0" applyNumberFormat="1" applyFont="1" applyBorder="1" applyAlignment="1">
      <alignment horizontal="center"/>
    </xf>
    <xf numFmtId="2" fontId="7" fillId="0" borderId="7" xfId="1" applyNumberFormat="1" applyFont="1" applyFill="1" applyBorder="1" applyAlignment="1">
      <alignment horizontal="center" vertical="center"/>
    </xf>
    <xf numFmtId="0" fontId="7" fillId="0" borderId="7" xfId="1" applyFont="1" applyFill="1" applyBorder="1" applyAlignment="1">
      <alignment horizontal="center"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strike val="0"/>
        <outline val="0"/>
        <shadow val="0"/>
        <u val="none"/>
        <sz val="12"/>
        <name val="Calibri"/>
        <family val="2"/>
        <scheme val="none"/>
      </font>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899C62-9AE7-4932-BC80-7F265232B1C6}" name="Cherries" displayName="Cherries" ref="A2:G4" totalsRowShown="0" headerRowDxfId="10" dataDxfId="8" headerRowBorderDxfId="9" tableBorderDxfId="7">
  <autoFilter ref="A2:G4" xr:uid="{C3899C62-9AE7-4932-BC80-7F265232B1C6}"/>
  <tableColumns count="7">
    <tableColumn id="1" xr3:uid="{95EC9B8A-AFCF-4DB0-91D8-1159F75D73CC}" name="Form" dataDxfId="6"/>
    <tableColumn id="2" xr3:uid="{04023C78-50A5-4507-B6FA-5883C2D955AB}" name="Average retail price " dataDxfId="5"/>
    <tableColumn id="3" xr3:uid="{29A28B55-C8F2-42A1-992A-FD8DB2C2ED66}" name="Average retail price unit of measure" dataDxfId="4" dataCellStyle="Normal 4"/>
    <tableColumn id="4" xr3:uid="{03FFF543-B821-4904-95F6-59F76BAF4D34}" name="Preparation yield factor" dataDxfId="3" dataCellStyle="Normal 4"/>
    <tableColumn id="5" xr3:uid="{BA716637-8363-406A-8D71-131683D953B4}" name="Size of a cup equivalent" dataDxfId="2">
      <calculatedColumnFormula>200/453.59237</calculatedColumnFormula>
    </tableColumn>
    <tableColumn id="6" xr3:uid="{BE68F9BD-D9DD-4FD5-B043-50A639A6365F}" name="Cup equivalent unit of measure" dataDxfId="1" dataCellStyle="Normal 4"/>
    <tableColumn id="7" xr3:uid="{DD33B962-4386-4C7B-9081-97F07608A2C4}"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heetViews>
  <sheetFormatPr defaultColWidth="9.109375" defaultRowHeight="15.6" x14ac:dyDescent="0.3"/>
  <cols>
    <col min="1" max="1" width="36.109375" style="1" bestFit="1" customWidth="1"/>
    <col min="2" max="2" width="24.77734375" style="1" customWidth="1"/>
    <col min="3" max="3" width="25.21875" style="1" customWidth="1"/>
    <col min="4" max="4" width="19.109375" style="1" customWidth="1"/>
    <col min="5" max="5" width="18.5546875" style="1" customWidth="1"/>
    <col min="6" max="6" width="23.5546875" style="1" customWidth="1"/>
    <col min="7" max="7" width="25.5546875" style="1" customWidth="1"/>
    <col min="8" max="16384" width="9.109375" style="1"/>
  </cols>
  <sheetData>
    <row r="1" spans="1:7" s="3" customFormat="1" ht="19.8" x14ac:dyDescent="0.3">
      <c r="A1" s="19" t="s">
        <v>12</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7">
        <v>3.6599032419078998</v>
      </c>
      <c r="C3" s="8" t="s">
        <v>1</v>
      </c>
      <c r="D3" s="9">
        <v>0.92</v>
      </c>
      <c r="E3" s="10">
        <f>155/453.59237</f>
        <v>0.34171650638656026</v>
      </c>
      <c r="F3" s="9" t="s">
        <v>4</v>
      </c>
      <c r="G3" s="11">
        <f>B3*E3/D3</f>
        <v>1.3594014668887102</v>
      </c>
    </row>
    <row r="4" spans="1:7" s="3" customFormat="1" ht="17.399999999999999" x14ac:dyDescent="0.3">
      <c r="A4" s="12" t="s">
        <v>11</v>
      </c>
      <c r="B4" s="7">
        <v>6.3083142590931196</v>
      </c>
      <c r="C4" s="13" t="s">
        <v>1</v>
      </c>
      <c r="D4" s="14">
        <v>0.65</v>
      </c>
      <c r="E4" s="15">
        <f>200/453.59237</f>
        <v>0.44092452436975516</v>
      </c>
      <c r="F4" s="16" t="s">
        <v>4</v>
      </c>
      <c r="G4" s="17">
        <f>B4*E4/D4</f>
        <v>4.27921609887012</v>
      </c>
    </row>
    <row r="5" spans="1:7" s="3" customFormat="1" ht="17.399999999999999" x14ac:dyDescent="0.3">
      <c r="A5" s="20" t="s">
        <v>15</v>
      </c>
      <c r="B5" s="21"/>
      <c r="C5" s="22"/>
      <c r="D5" s="23"/>
    </row>
    <row r="6" spans="1:7" s="3" customFormat="1" ht="17.399999999999999" x14ac:dyDescent="0.3">
      <c r="A6" s="18" t="s">
        <v>13</v>
      </c>
      <c r="B6" s="18"/>
      <c r="C6" s="18"/>
      <c r="D6" s="18"/>
      <c r="E6" s="18"/>
      <c r="F6" s="18"/>
      <c r="G6" s="18"/>
    </row>
    <row r="7" spans="1:7" x14ac:dyDescent="0.3">
      <c r="A7" s="1" t="s">
        <v>14</v>
      </c>
      <c r="B7"/>
      <c r="D7"/>
    </row>
    <row r="8" spans="1:7" s="3" customFormat="1" x14ac:dyDescent="0.3">
      <c r="A8" s="3" t="s">
        <v>5</v>
      </c>
    </row>
    <row r="13" spans="1:7" ht="11.4" customHeight="1" x14ac:dyDescent="0.3"/>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Cherries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Cherries—Average retail price per pound and per cup equivalent</dc:title>
  <dc:subject>Agricultural Economics</dc:subject>
  <dc:creator>Hayden Stewart; Jeffrey Hyman</dc:creator>
  <cp:keywords>fruit and vegetable prices, retail prices, costs to consume, costs per edible cup equivalent, cherries</cp:keywords>
  <dc:description/>
  <cp:lastModifiedBy>Stewart, Hayden - REE-ERS</cp:lastModifiedBy>
  <cp:revision/>
  <dcterms:created xsi:type="dcterms:W3CDTF">2015-03-10T21:55:47Z</dcterms:created>
  <dcterms:modified xsi:type="dcterms:W3CDTF">2025-09-18T14:21:19Z</dcterms:modified>
  <cp:category/>
  <cp:contentStatus/>
</cp:coreProperties>
</file>