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90897931-8D0D-43BA-AEDA-401573BE752F}" xr6:coauthVersionLast="47" xr6:coauthVersionMax="47" xr10:uidLastSave="{00000000-0000-0000-0000-000000000000}"/>
  <bookViews>
    <workbookView xWindow="-108" yWindow="-108" windowWidth="23256" windowHeight="12456" xr2:uid="{00000000-000D-0000-FFFF-FFFF00000000}"/>
  </bookViews>
  <sheets>
    <sheet name="Cabbag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D4" i="1"/>
  <c r="E3" i="1" l="1"/>
  <c r="G3" i="1" s="1"/>
  <c r="E4" i="1"/>
  <c r="E5" i="1"/>
  <c r="G5" i="1" s="1"/>
  <c r="G4" i="1" l="1"/>
</calcChain>
</file>

<file path=xl/sharedStrings.xml><?xml version="1.0" encoding="utf-8"?>
<sst xmlns="http://schemas.openxmlformats.org/spreadsheetml/2006/main" count="21" uniqueCount="17">
  <si>
    <t>Form</t>
  </si>
  <si>
    <t>Preparation yield factor</t>
  </si>
  <si>
    <t>Average price per cup equivalent</t>
  </si>
  <si>
    <t xml:space="preserve"> per pound</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</si>
  <si>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</si>
  <si>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</si>
  <si>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</si>
  <si>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</si>
  <si>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</si>
  <si>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</si>
  <si>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 green cabbage</t>
    </r>
    <r>
      <rPr>
        <vertAlign val="superscript"/>
        <sz val="12"/>
        <rFont val="Calibri"/>
        <family val="2"/>
      </rPr>
      <t>1</t>
    </r>
  </si>
  <si>
    <r>
      <t>Fresh red cabbage</t>
    </r>
    <r>
      <rPr>
        <vertAlign val="superscript"/>
        <sz val="12"/>
        <rFont val="Calibri"/>
        <family val="2"/>
      </rPr>
      <t>1</t>
    </r>
  </si>
  <si>
    <r>
      <t>Sauerkraut</t>
    </r>
    <r>
      <rPr>
        <vertAlign val="superscript"/>
        <sz val="12"/>
        <rFont val="Calibri"/>
        <family val="2"/>
      </rPr>
      <t>2</t>
    </r>
  </si>
  <si>
    <r>
      <rPr>
        <vertAlign val="superscript"/>
        <sz val="12"/>
        <rFont val="Calibri"/>
        <family val="2"/>
      </rPr>
      <t>1</t>
    </r>
    <r>
      <rPr>
        <sz val="12"/>
        <rFont val="Calibri"/>
        <family val="2"/>
      </rPr>
      <t xml:space="preserve">It is assumed that consumers discard the inedible outer leaves and inner core of the cabbage. They then cook the remaining vegetable prior to consumption. The USDA, Agricultural Research Service’s (ARS) Food and Nutrient Database for Dietary Studies (FNDDS) reports that about 81 percent of a head of cabbage is edible. However, when these parts are boiled or steamed, another 4 percent of the remaining weight is lost. This implies an overall preparation yield of about 78 percent.   </t>
    </r>
  </si>
  <si>
    <t>Cabbage—Average retail price per pound and per cup equivalent, 2023 (U.S. dollars)</t>
  </si>
  <si>
    <r>
      <rPr>
        <vertAlign val="superscript"/>
        <sz val="12"/>
        <rFont val="Calibri"/>
        <family val="2"/>
      </rPr>
      <t>2</t>
    </r>
    <r>
      <rPr>
        <sz val="12"/>
        <rFont val="Calibri"/>
        <family val="2"/>
      </rPr>
      <t>Includes sauerkraut packed in cans. The container's liquid contents are discarded prior to consumption. Based on USDA, ARS’ Food Patterns Equivalents Database (FPED), USDA, Economic Research Service (ERS) assumes that 65 percent of the retail product's gross weight is solid and 35 percent is liquid medium. The FPED cup-equivalent weight for canned sauerkraut is the weight of the solids and not of the liquid medium in which the vegetable is packed. The preparation yield factor for canned sauerkraut in the above table does not account for any further preparation that occurs prior to consumption.</t>
    </r>
  </si>
  <si>
    <t>Source: USDA, ERS calculations using 2023 Circana OmniMarket Core Outlets data to estimate average retail prices. Average retail prices converted to average prices per cup equivalent using USDA, ARS data including the FNDDS 2015–16, FPED 2017–18, and the FPED's accompanying Methodology and 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</si>
</sst>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bottom style="thin">
        <color theme="1"/>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5" fillId="0" borderId="0" xfId="0" applyFont="1" applyAlignment="1">
      <alignment vertical="center"/>
    </xf>
    <xf numFmtId="0" fontId="6" fillId="0" borderId="9" xfId="0" applyFont="1" applyBorder="1" applyAlignment="1">
      <alignment vertical="center"/>
    </xf>
    <xf numFmtId="2" fontId="6" fillId="0" borderId="7" xfId="0" applyNumberFormat="1" applyFont="1" applyBorder="1" applyAlignment="1">
      <alignment horizontal="center" vertical="center"/>
    </xf>
    <xf numFmtId="165" fontId="6" fillId="0" borderId="8" xfId="0" applyNumberFormat="1" applyFont="1" applyBorder="1" applyAlignment="1">
      <alignment horizontal="center" vertical="center"/>
    </xf>
    <xf numFmtId="165" fontId="5" fillId="0" borderId="7" xfId="0" applyNumberFormat="1" applyFont="1" applyBorder="1" applyAlignment="1">
      <alignment horizontal="center" vertical="center"/>
    </xf>
    <xf numFmtId="0" fontId="6" fillId="0" borderId="7" xfId="1" applyFont="1" applyBorder="1" applyAlignment="1">
      <alignment horizontal="center" vertical="center"/>
    </xf>
    <xf numFmtId="164" fontId="6" fillId="0" borderId="6" xfId="1" applyNumberFormat="1" applyFont="1" applyBorder="1" applyAlignment="1">
      <alignment horizontal="center" vertical="center"/>
    </xf>
    <xf numFmtId="0" fontId="6" fillId="0" borderId="5" xfId="0" applyFont="1" applyBorder="1" applyAlignment="1">
      <alignment vertical="center"/>
    </xf>
    <xf numFmtId="2" fontId="6" fillId="0" borderId="3" xfId="0" applyNumberFormat="1" applyFont="1" applyBorder="1" applyAlignment="1">
      <alignment horizontal="center" vertical="center"/>
    </xf>
    <xf numFmtId="0" fontId="6" fillId="0" borderId="4" xfId="0" applyFont="1" applyBorder="1" applyAlignment="1">
      <alignment horizontal="center" vertical="center"/>
    </xf>
    <xf numFmtId="165" fontId="5" fillId="0" borderId="3" xfId="0" applyNumberFormat="1" applyFont="1" applyBorder="1" applyAlignment="1">
      <alignment horizontal="center" vertical="center"/>
    </xf>
    <xf numFmtId="0" fontId="6" fillId="0" borderId="3" xfId="0" applyFont="1" applyBorder="1" applyAlignment="1">
      <alignment horizontal="center" vertical="center"/>
    </xf>
    <xf numFmtId="164" fontId="6" fillId="0" borderId="2" xfId="0" applyNumberFormat="1" applyFont="1" applyBorder="1" applyAlignment="1">
      <alignment horizontal="center" vertical="center"/>
    </xf>
    <xf numFmtId="0" fontId="5" fillId="0" borderId="0" xfId="0" applyFont="1"/>
    <xf numFmtId="0" fontId="8" fillId="0" borderId="0" xfId="0" applyFont="1" applyAlignment="1">
      <alignment vertical="center"/>
    </xf>
    <xf numFmtId="2" fontId="6" fillId="0" borderId="0" xfId="0" applyNumberFormat="1" applyFont="1"/>
    <xf numFmtId="0" fontId="6" fillId="0" borderId="0" xfId="0" applyFont="1"/>
    <xf numFmtId="164" fontId="5" fillId="0" borderId="0" xfId="0" applyNumberFormat="1" applyFont="1" applyAlignment="1">
      <alignment horizontal="center"/>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alignment horizont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numFmt numFmtId="164" formatCode="&quot;$&quot;#,##0.00"/>
      <alignment horizontal="center" textRotation="0" wrapText="0" indent="0" justifyLastLine="0" shrinkToFit="0" readingOrder="0"/>
    </dxf>
    <dxf>
      <font>
        <strike val="0"/>
        <outline val="0"/>
        <shadow val="0"/>
        <u val="none"/>
        <sz val="12"/>
        <name val="Calibri"/>
        <family val="2"/>
        <scheme val="none"/>
      </font>
    </dxf>
    <dxf>
      <border outline="0">
        <top style="thin">
          <color indexed="64"/>
        </top>
        <bottom style="thin">
          <color theme="1" tint="0.499984740745262"/>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482FD7-982F-4E90-AA3C-FFB88A287519}" name="Cabbage" displayName="Cabbage" ref="A2:G5" totalsRowShown="0" headerRowDxfId="10" dataDxfId="8" headerRowBorderDxfId="9" tableBorderDxfId="7">
  <autoFilter ref="A2:G5" xr:uid="{CE482FD7-982F-4E90-AA3C-FFB88A287519}"/>
  <tableColumns count="7">
    <tableColumn id="1" xr3:uid="{BE82F5B3-1173-4957-BC84-862C7EAE0843}" name="Form" dataDxfId="6"/>
    <tableColumn id="2" xr3:uid="{FC0DD976-67A7-4B4D-9CD9-FAD0C11D210A}" name="Average retail price " dataDxfId="5"/>
    <tableColumn id="3" xr3:uid="{765746D9-3D3A-44E3-B035-5CD61BA8ABA5}" name="Average retail price unit of measure" dataDxfId="4"/>
    <tableColumn id="4" xr3:uid="{0E8C398D-9A99-47DB-B247-D95496E59ADD}" name="Preparation yield factor" dataDxfId="3"/>
    <tableColumn id="5" xr3:uid="{AAAF2271-6184-4A7F-B041-7AB972039B97}" name="Size of a cup equivalent" dataDxfId="2"/>
    <tableColumn id="6" xr3:uid="{CE2F954D-4C68-4AE6-A9F3-6C909D43361B}" name="Cup equivalent unit of measure" dataDxfId="1" dataCellStyle="Normal 4"/>
    <tableColumn id="7" xr3:uid="{E8E1C6EF-3E70-446C-8BA3-AC81B7943391}"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
  <sheetViews>
    <sheetView tabSelected="1" workbookViewId="0"/>
  </sheetViews>
  <sheetFormatPr defaultColWidth="9.109375" defaultRowHeight="15.6" x14ac:dyDescent="0.3"/>
  <cols>
    <col min="1" max="1" width="24" style="1" bestFit="1" customWidth="1"/>
    <col min="2" max="2" width="24" style="1" customWidth="1"/>
    <col min="3" max="3" width="25" style="1" customWidth="1"/>
    <col min="4" max="4" width="21.109375" style="1" customWidth="1"/>
    <col min="5" max="5" width="18.109375" style="1" customWidth="1"/>
    <col min="6" max="6" width="22.77734375" style="1" customWidth="1"/>
    <col min="7" max="7" width="25" style="1" customWidth="1"/>
    <col min="8" max="16384" width="9.109375" style="1"/>
  </cols>
  <sheetData>
    <row r="1" spans="1:7" s="4" customFormat="1" ht="19.8" x14ac:dyDescent="0.3">
      <c r="A1" s="18" t="s">
        <v>14</v>
      </c>
    </row>
    <row r="2" spans="1:7" s="4" customFormat="1" ht="31.2" x14ac:dyDescent="0.3">
      <c r="A2" s="2" t="s">
        <v>0</v>
      </c>
      <c r="B2" s="3" t="s">
        <v>6</v>
      </c>
      <c r="C2" s="3" t="s">
        <v>7</v>
      </c>
      <c r="D2" s="3" t="s">
        <v>1</v>
      </c>
      <c r="E2" s="3" t="s">
        <v>8</v>
      </c>
      <c r="F2" s="3" t="s">
        <v>9</v>
      </c>
      <c r="G2" s="3" t="s">
        <v>2</v>
      </c>
    </row>
    <row r="3" spans="1:7" s="4" customFormat="1" ht="17.399999999999999" x14ac:dyDescent="0.3">
      <c r="A3" s="5" t="s">
        <v>10</v>
      </c>
      <c r="B3" s="21">
        <v>0.82662711570000003</v>
      </c>
      <c r="C3" s="6" t="s">
        <v>3</v>
      </c>
      <c r="D3" s="7">
        <f>(23/(453.59237/16))*1198/1248</f>
        <v>0.77879707336437398</v>
      </c>
      <c r="E3" s="8">
        <f>150/453.59237</f>
        <v>0.33069339327731634</v>
      </c>
      <c r="F3" s="9" t="s">
        <v>4</v>
      </c>
      <c r="G3" s="10">
        <f>B3*E3/D3</f>
        <v>0.35100302147383317</v>
      </c>
    </row>
    <row r="4" spans="1:7" s="4" customFormat="1" ht="17.399999999999999" x14ac:dyDescent="0.3">
      <c r="A4" s="5" t="s">
        <v>11</v>
      </c>
      <c r="B4" s="21">
        <v>1.2606715676</v>
      </c>
      <c r="C4" s="6" t="s">
        <v>3</v>
      </c>
      <c r="D4" s="7">
        <f>(23/(453.59237/16))*1089/1134</f>
        <v>0.7791066357593831</v>
      </c>
      <c r="E4" s="8">
        <f>150/453.59237</f>
        <v>0.33069339327731634</v>
      </c>
      <c r="F4" s="9" t="s">
        <v>4</v>
      </c>
      <c r="G4" s="10">
        <f>B4*E4/D4</f>
        <v>0.53509460626212724</v>
      </c>
    </row>
    <row r="5" spans="1:7" s="4" customFormat="1" ht="18" thickBot="1" x14ac:dyDescent="0.35">
      <c r="A5" s="11" t="s">
        <v>12</v>
      </c>
      <c r="B5" s="21">
        <v>1.6301195283000001</v>
      </c>
      <c r="C5" s="12" t="s">
        <v>3</v>
      </c>
      <c r="D5" s="13">
        <v>0.65</v>
      </c>
      <c r="E5" s="14">
        <f>140/453.59237</f>
        <v>0.30864716705882861</v>
      </c>
      <c r="F5" s="15" t="s">
        <v>4</v>
      </c>
      <c r="G5" s="16">
        <f>B5*E5/D5</f>
        <v>0.77404888365702929</v>
      </c>
    </row>
    <row r="6" spans="1:7" s="17" customFormat="1" ht="18" thickTop="1" x14ac:dyDescent="0.3">
      <c r="A6" s="19" t="s">
        <v>13</v>
      </c>
      <c r="B6" s="19"/>
      <c r="C6" s="19"/>
      <c r="D6" s="19"/>
      <c r="E6" s="19"/>
      <c r="F6" s="19"/>
      <c r="G6" s="19"/>
    </row>
    <row r="7" spans="1:7" s="17" customFormat="1" ht="17.399999999999999" x14ac:dyDescent="0.3">
      <c r="A7" s="20" t="s">
        <v>15</v>
      </c>
      <c r="B7" s="20"/>
      <c r="C7" s="20"/>
      <c r="D7" s="20"/>
      <c r="E7" s="20"/>
      <c r="F7" s="20"/>
      <c r="G7" s="20"/>
    </row>
    <row r="8" spans="1:7" x14ac:dyDescent="0.3">
      <c r="A8" s="1" t="s">
        <v>16</v>
      </c>
    </row>
    <row r="9" spans="1:7" s="17" customFormat="1" x14ac:dyDescent="0.3">
      <c r="A9" s="17"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Cabbage</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Cabbage—Average retail price per pound and per cup equivalent</dc:title>
  <dc:subject>Agricultural Economics</dc:subject>
  <dc:creator>Hayden Stewart; Jeffrey Hyman</dc:creator>
  <cp:keywords>fruit and vegetable prices, retail prices, costs to consume, costs per edible cup equivalent, cabbage</cp:keywords>
  <dc:description> </dc:description>
  <cp:lastModifiedBy>Stewart, Hayden - REE-ERS</cp:lastModifiedBy>
  <cp:revision/>
  <dcterms:created xsi:type="dcterms:W3CDTF">2015-03-11T13:05:55Z</dcterms:created>
  <dcterms:modified xsi:type="dcterms:W3CDTF">2025-08-26T16:09:51Z</dcterms:modified>
  <cp:category/>
  <cp:contentStatus/>
</cp:coreProperties>
</file>