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D7A05AFB-F8AF-4744-A1B5-F6A2116B4D4B}" xr6:coauthVersionLast="47" xr6:coauthVersionMax="47" xr10:uidLastSave="{00000000-0000-0000-0000-000000000000}"/>
  <bookViews>
    <workbookView xWindow="-108" yWindow="-108" windowWidth="23256" windowHeight="12456" xr2:uid="{00000000-000D-0000-FFFF-FFFF00000000}"/>
  </bookViews>
  <sheets>
    <sheet name="Butternut squash"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s="1"/>
</calcChain>
</file>

<file path=xl/sharedStrings.xml><?xml version="1.0" encoding="utf-8"?>
<sst xmlns="http://schemas.openxmlformats.org/spreadsheetml/2006/main" count="14" uniqueCount="14">
  <si>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</si>
  <si>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</si>
  <si>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</si>
  <si>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</si>
  <si>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</si>
  <si>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</si>
  <si>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</si>
  <si>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</si>
  <si>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</si>
  <si>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</si>
  <si>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t>Contact: Hayden Stewart or Jeffrey Hyman.</t>
  </si>
  <si>
    <t>Butternut squash—Average retail price per pound and per cup equivalent, 2023 (U.S. dollars)</t>
  </si>
  <si>
    <r>
      <rPr>
        <vertAlign val="superscript"/>
        <sz val="12"/>
        <rFont val="Calibri"/>
        <family val="2"/>
      </rPr>
      <t>1</t>
    </r>
    <r>
      <rPr>
        <sz val="12"/>
        <rFont val="Calibri"/>
        <family val="2"/>
      </rPr>
      <t xml:space="preserve">It is assumed that butternut squash is baked prior to consumption. USDA, Agricultural Research Service’s (ARS) </t>
    </r>
    <r>
      <rPr>
        <i/>
        <sz val="12"/>
        <rFont val="Calibri"/>
        <family val="2"/>
      </rPr>
      <t>Food Yields Summarized by Different Stages of Preparation</t>
    </r>
    <r>
      <rPr>
        <sz val="12"/>
        <rFont val="Calibri"/>
        <family val="2"/>
      </rPr>
      <t xml:space="preserve"> reports a preparation yield of 85 percent for baking fresh winter squash. It also reports that rind, trimmings, and other inedible parts account for 16 percent of raw butternut squash. Based on these figures, USDA, Economic Research Service (ERS) estimates an overall preparation yield of 71.4 percent. </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</si>
  <si>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Food Patterns Equivalents Database (FPED) 2017–18, and the FPED's accompanying Methodology and User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</si>
</sst>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3"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i/>
      <sz val="12"/>
      <name val="Calibri"/>
      <family val="2"/>
    </font>
    <font>
      <sz val="12"/>
      <color rgb="FF000000"/>
      <name val="Calibri"/>
      <family val="2"/>
    </font>
    <font>
      <sz val="10"/>
      <color theme="1"/>
      <name val="Calibri"/>
      <family val="2"/>
    </font>
    <font>
      <b/>
      <sz val="15"/>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applyAlignment="1">
      <alignment vertical="center"/>
    </xf>
    <xf numFmtId="0" fontId="4" fillId="0" borderId="0" xfId="0" applyFont="1"/>
    <xf numFmtId="2" fontId="6" fillId="0" borderId="0" xfId="1" applyNumberFormat="1" applyFont="1"/>
    <xf numFmtId="0" fontId="9" fillId="0" borderId="0" xfId="0" applyFont="1"/>
    <xf numFmtId="0" fontId="10" fillId="0" borderId="0" xfId="0" applyFont="1"/>
    <xf numFmtId="0" fontId="11"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6" fillId="0" borderId="2" xfId="1" applyFont="1" applyBorder="1" applyAlignment="1">
      <alignment vertical="center"/>
    </xf>
    <xf numFmtId="164" fontId="4" fillId="0" borderId="2" xfId="0" applyNumberFormat="1" applyFont="1" applyBorder="1" applyAlignment="1">
      <alignment horizontal="center"/>
    </xf>
    <xf numFmtId="0" fontId="6" fillId="0" borderId="2" xfId="1" applyFont="1" applyBorder="1" applyAlignment="1">
      <alignment horizontal="center" vertical="center"/>
    </xf>
    <xf numFmtId="0" fontId="6" fillId="0" borderId="2" xfId="0" applyFont="1" applyBorder="1" applyAlignment="1">
      <alignment horizontal="center" vertical="center"/>
    </xf>
    <xf numFmtId="165" fontId="6" fillId="0" borderId="2" xfId="1" applyNumberFormat="1" applyFont="1" applyBorder="1" applyAlignment="1">
      <alignment horizontal="center" vertical="center"/>
    </xf>
    <xf numFmtId="164" fontId="6" fillId="0" borderId="2" xfId="1"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sz val="12"/>
        <name val="Calibri"/>
        <family val="2"/>
        <scheme val="none"/>
      </font>
      <numFmt numFmtId="164" formatCode="&quot;$&quot;#,##0.00"/>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A693AD-B802-4BE1-AE3E-359FCEB26A2D}" name="ButternutSquash" displayName="ButternutSquash" ref="A2:G3" totalsRowShown="0" headerRowDxfId="10" dataDxfId="8" headerRowBorderDxfId="9" tableBorderDxfId="7">
  <autoFilter ref="A2:G3" xr:uid="{40A693AD-B802-4BE1-AE3E-359FCEB26A2D}"/>
  <tableColumns count="7">
    <tableColumn id="1" xr3:uid="{AC410DF2-8818-4CF7-AFEF-A4DD09A5E6C4}" name="Form" dataDxfId="6" dataCellStyle="Normal 5"/>
    <tableColumn id="2" xr3:uid="{68739929-2963-4149-8482-AA4EF0743585}" name="Average retail price " dataDxfId="5"/>
    <tableColumn id="3" xr3:uid="{499478C4-B84E-4378-95A4-C5D3ADE284C6}" name="Average retail price unit of measure" dataDxfId="4" dataCellStyle="Normal 5"/>
    <tableColumn id="4" xr3:uid="{255BF3BE-DBA9-4432-B584-FED0B2FF4C6C}" name="Preparation yield factor" dataDxfId="3">
      <calculatedColumnFormula>0.84*0.85</calculatedColumnFormula>
    </tableColumn>
    <tableColumn id="5" xr3:uid="{A3773878-004E-498E-BFBC-43F26A5B1C29}" name="Size of a cup equivalent" dataDxfId="2" dataCellStyle="Normal 5">
      <calculatedColumnFormula>205/453.59237</calculatedColumnFormula>
    </tableColumn>
    <tableColumn id="6" xr3:uid="{F65E0873-6E98-4A61-A726-7D310B208366}" name="Cup equivalent unit of measure" dataDxfId="1" dataCellStyle="Normal 5"/>
    <tableColumn id="7" xr3:uid="{47557BB6-E786-46ED-AADC-84E46E2577FD}"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2" style="1" customWidth="1"/>
    <col min="2" max="2" width="25.33203125" style="1" customWidth="1"/>
    <col min="3" max="3" width="24.5546875" style="1" customWidth="1"/>
    <col min="4" max="4" width="22.77734375" style="1" customWidth="1"/>
    <col min="5" max="5" width="22.21875" style="1" customWidth="1"/>
    <col min="6" max="6" width="24.109375" style="1" customWidth="1"/>
    <col min="7" max="7" width="26.6640625" style="1" customWidth="1"/>
    <col min="8" max="16384" width="9.109375" style="1"/>
  </cols>
  <sheetData>
    <row r="1" spans="1:7" s="3" customFormat="1" ht="19.8" x14ac:dyDescent="0.3">
      <c r="A1" s="7" t="s">
        <v>11</v>
      </c>
      <c r="B1" s="2"/>
      <c r="C1" s="2"/>
      <c r="D1" s="2"/>
      <c r="E1" s="2"/>
      <c r="F1" s="2"/>
      <c r="G1" s="2"/>
    </row>
    <row r="2" spans="1:7" s="3" customFormat="1" ht="31.2" x14ac:dyDescent="0.3">
      <c r="A2" s="8" t="s">
        <v>0</v>
      </c>
      <c r="B2" s="9" t="s">
        <v>5</v>
      </c>
      <c r="C2" s="9" t="s">
        <v>6</v>
      </c>
      <c r="D2" s="9" t="s">
        <v>1</v>
      </c>
      <c r="E2" s="9" t="s">
        <v>7</v>
      </c>
      <c r="F2" s="9" t="s">
        <v>8</v>
      </c>
      <c r="G2" s="9" t="s">
        <v>2</v>
      </c>
    </row>
    <row r="3" spans="1:7" s="3" customFormat="1" ht="17.399999999999999" x14ac:dyDescent="0.3">
      <c r="A3" s="10" t="s">
        <v>9</v>
      </c>
      <c r="B3" s="11">
        <v>1.2709533174000001</v>
      </c>
      <c r="C3" s="12" t="s">
        <v>3</v>
      </c>
      <c r="D3" s="13">
        <f>0.84*0.85</f>
        <v>0.71399999999999997</v>
      </c>
      <c r="E3" s="14">
        <f>205/453.59237</f>
        <v>0.45194763747899902</v>
      </c>
      <c r="F3" s="12" t="s">
        <v>4</v>
      </c>
      <c r="G3" s="15">
        <f>B3*E3/D3</f>
        <v>0.80448788395661963</v>
      </c>
    </row>
    <row r="4" spans="1:7" s="3" customFormat="1" ht="17.399999999999999" x14ac:dyDescent="0.3">
      <c r="A4" s="4" t="s">
        <v>12</v>
      </c>
      <c r="B4" s="4"/>
      <c r="C4" s="4"/>
      <c r="D4" s="4"/>
      <c r="E4" s="4"/>
      <c r="F4" s="4"/>
      <c r="G4" s="4"/>
    </row>
    <row r="5" spans="1:7" x14ac:dyDescent="0.3">
      <c r="A5" s="1" t="s">
        <v>13</v>
      </c>
      <c r="B5"/>
      <c r="D5"/>
    </row>
    <row r="6" spans="1:7" s="6" customFormat="1" x14ac:dyDescent="0.3">
      <c r="A6" s="5" t="s">
        <v>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Butternut squash</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Butternut squash—Average retail price per pound and per cup equivalent</dc:title>
  <dc:subject>Agricultural Economics</dc:subject>
  <dc:creator>Hayden Stewart; Jeffrey Hyman</dc:creator>
  <cp:keywords>fruit and vegetable prices, retail prices, costs to consume, costs per edible cup equivalent, butternut squash</cp:keywords>
  <dc:description> </dc:description>
  <cp:lastModifiedBy>Stewart, Hayden - REE-ERS</cp:lastModifiedBy>
  <cp:revision/>
  <dcterms:created xsi:type="dcterms:W3CDTF">2015-03-11T13:03:42Z</dcterms:created>
  <dcterms:modified xsi:type="dcterms:W3CDTF">2025-08-26T15:59:33Z</dcterms:modified>
  <cp:category/>
  <cp:contentStatus/>
</cp:coreProperties>
</file>