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A173D078-DFA1-4BCD-A277-A11AA32F4F2F}" xr6:coauthVersionLast="47" xr6:coauthVersionMax="47" xr10:uidLastSave="{00000000-0000-0000-0000-000000000000}"/>
  <bookViews>
    <workbookView xWindow="-108" yWindow="-108" windowWidth="23256" windowHeight="12456" xr2:uid="{00000000-000D-0000-FFFF-FFFF00000000}"/>
  </bookViews>
  <sheets>
    <sheet name="Broccoli"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 r="D4" i="1"/>
  <c r="E4" i="1"/>
  <c r="D5" i="1"/>
  <c r="E5" i="1"/>
  <c r="G5" i="1" l="1"/>
  <c r="G4" i="1"/>
</calcChain>
</file>

<file path=xl/sharedStrings.xml><?xml version="1.0" encoding="utf-8"?>
<sst xmlns="http://schemas.openxmlformats.org/spreadsheetml/2006/main" count="21" uniqueCount="17">
  <si>
    <t>Form</t>
  </si>
  <si>
    <t>Preparation yield factor</t>
  </si>
  <si>
    <t>Average price per cup equivalent</t>
  </si>
  <si>
    <t xml:space="preserve"> per pound</t>
  </si>
  <si>
    <t>Pounds</t>
  </si>
  <si>
    <r>
      <t>Average retail price</t>
    </r>
    <r>
      <rPr>
        <vertAlign val="superscript"/>
        <sz val="12"/>
        <color theme="0"/>
        <rFont val="Calibri"/>
        <family val="2"/>
      </rPr>
      <t xml:space="preserve"> </t>
    </r>
  </si>
  <si>
    <t>Average retail price unit of measure</t>
  </si>
  <si>
    <t>Size of a cup equivalent</t>
  </si>
  <si>
    <t>Cup equivalent unit of measure</t>
  </si>
  <si>
    <t>Contact: Hayden Stewart or Jeffrey Hyman.</t>
  </si>
  <si>
    <r>
      <t>Fresh, florets</t>
    </r>
    <r>
      <rPr>
        <vertAlign val="superscript"/>
        <sz val="12"/>
        <rFont val="Calibri"/>
        <family val="2"/>
      </rPr>
      <t>1</t>
    </r>
  </si>
  <si>
    <r>
      <t>Fresh, heads</t>
    </r>
    <r>
      <rPr>
        <vertAlign val="superscript"/>
        <sz val="12"/>
        <rFont val="Calibri"/>
        <family val="2"/>
      </rPr>
      <t>1</t>
    </r>
  </si>
  <si>
    <r>
      <t>Frozen</t>
    </r>
    <r>
      <rPr>
        <vertAlign val="superscript"/>
        <sz val="12"/>
        <rFont val="Calibri"/>
        <family val="2"/>
      </rPr>
      <t>2</t>
    </r>
  </si>
  <si>
    <t>Broccoli—Average retail price per pound and per cup equivalent, 2023 (U.S. dollars)</t>
  </si>
  <si>
    <r>
      <t xml:space="preserve">Source: USDA, ERS calculations using 2023 Circana OmniMarket Core Outlets data to estimate average retail prices. Average retail prices converted to average prices per cup equivalent using USDA, ARS publications and data including </t>
    </r>
    <r>
      <rPr>
        <i/>
        <sz val="12"/>
        <color theme="1"/>
        <rFont val="Calibri"/>
        <family val="2"/>
        <scheme val="minor"/>
      </rPr>
      <t>Food Yields Summarized by Different Stages of Preparation</t>
    </r>
    <r>
      <rPr>
        <sz val="12"/>
        <color theme="1"/>
        <rFont val="Calibri"/>
        <family val="2"/>
        <scheme val="minor"/>
      </rPr>
      <t xml:space="preserve"> (Agriculture Handbook No. 102, 1975), FNDDS 2019–20, Food Patterns Equivalents Database (FPED) 2017–18, and the FPED's accompanying Methodology and User Guide. </t>
    </r>
  </si>
  <si>
    <r>
      <rPr>
        <vertAlign val="superscript"/>
        <sz val="12"/>
        <rFont val="Calibri"/>
        <family val="2"/>
      </rPr>
      <t>1</t>
    </r>
    <r>
      <rPr>
        <sz val="12"/>
        <rFont val="Calibri"/>
        <family val="2"/>
      </rPr>
      <t xml:space="preserve">It is assumed that fresh broccoli is boiled, steamed, or pressure cooked prior to consumption. Based on USDA, Agricultural Research Service’s (ARS) </t>
    </r>
    <r>
      <rPr>
        <i/>
        <sz val="12"/>
        <rFont val="Calibri"/>
        <family val="2"/>
      </rPr>
      <t>Food Yields Summarized by Different Stages of Preparation</t>
    </r>
    <r>
      <rPr>
        <sz val="12"/>
        <rFont val="Calibri"/>
        <family val="2"/>
      </rPr>
      <t xml:space="preserve">, USDA, Economic Research Service (ERS) further assumes that 22 percent of the weight of a trimmed head of broccoli is inedible, including tough stalks and trimmings. Florets are assumed to include no refuse. No additional weight is lost when cooking either product. </t>
    </r>
  </si>
  <si>
    <r>
      <rPr>
        <vertAlign val="superscript"/>
        <sz val="12"/>
        <rFont val="Calibri"/>
        <family val="2"/>
      </rPr>
      <t>2</t>
    </r>
    <r>
      <rPr>
        <sz val="12"/>
        <rFont val="Calibri"/>
        <family val="2"/>
      </rPr>
      <t>Excludes products that contain cheese. It is assumed that frozen broccoli is cooked prior to consumption. The USDA, ARS’ Food and Nutrient Database for Dietary Studies (FNDDS) indicates that cooking a 10-ounce package of frozen broccoli yields 250 grams of cooked vegetable, implying a preparation yield of about 88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</si>
</sst>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3" x14ac:knownFonts="1">
    <font>
      <sz val="11"/>
      <color theme="1"/>
      <name val="Calibri"/>
      <family val="2"/>
      <scheme val="minor"/>
    </font>
    <font>
      <sz val="10"/>
      <name val="Arial"/>
      <family val="2"/>
    </font>
    <font>
      <sz val="12"/>
      <color theme="1"/>
      <name val="Calibri"/>
      <family val="2"/>
      <scheme val="minor"/>
    </font>
    <font>
      <b/>
      <sz val="12"/>
      <color theme="1"/>
      <name val="Calibri"/>
      <family val="2"/>
    </font>
    <font>
      <vertAlign val="superscript"/>
      <sz val="12"/>
      <color theme="0"/>
      <name val="Calibri"/>
      <family val="2"/>
    </font>
    <font>
      <sz val="12"/>
      <color rgb="FF000000"/>
      <name val="Calibri"/>
      <family val="2"/>
    </font>
    <font>
      <sz val="10"/>
      <color theme="1"/>
      <name val="Calibri"/>
      <family val="2"/>
    </font>
    <font>
      <sz val="12"/>
      <color theme="1"/>
      <name val="Calibri"/>
      <family val="2"/>
    </font>
    <font>
      <sz val="12"/>
      <name val="Calibri"/>
      <family val="2"/>
    </font>
    <font>
      <vertAlign val="superscript"/>
      <sz val="12"/>
      <name val="Calibri"/>
      <family val="2"/>
    </font>
    <font>
      <i/>
      <sz val="12"/>
      <name val="Calibri"/>
      <family val="2"/>
    </font>
    <font>
      <b/>
      <sz val="15"/>
      <name val="Calibri"/>
      <family val="2"/>
    </font>
    <font>
      <i/>
      <sz val="12"/>
      <color theme="1"/>
      <name val="Calibri"/>
      <family val="2"/>
      <scheme val="minor"/>
    </font>
  </fonts>
  <fills count="3">
    <fill>
      <patternFill patternType="none"/>
    </fill>
    <fill>
      <patternFill patternType="gray125"/>
    </fill>
    <fill>
      <patternFill patternType="solid">
        <fgColor rgb="FFFFFFCC"/>
      </patternFill>
    </fill>
  </fills>
  <borders count="4">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7">
    <xf numFmtId="0" fontId="0" fillId="0" borderId="0" xfId="0"/>
    <xf numFmtId="0" fontId="2" fillId="0" borderId="0" xfId="0" applyFont="1"/>
    <xf numFmtId="0" fontId="6" fillId="0" borderId="0" xfId="0" applyFont="1"/>
    <xf numFmtId="0" fontId="7" fillId="0" borderId="0" xfId="0" applyFont="1"/>
    <xf numFmtId="0" fontId="11" fillId="0" borderId="0" xfId="0" applyFont="1" applyAlignment="1">
      <alignment vertical="center"/>
    </xf>
    <xf numFmtId="0" fontId="7"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8" fillId="0" borderId="0" xfId="0" applyFont="1"/>
    <xf numFmtId="0" fontId="5" fillId="0" borderId="0" xfId="0" applyFont="1"/>
    <xf numFmtId="0" fontId="8" fillId="0" borderId="0" xfId="0" applyFont="1" applyAlignment="1">
      <alignment vertical="center"/>
    </xf>
    <xf numFmtId="164" fontId="8" fillId="0" borderId="0" xfId="0" applyNumberFormat="1" applyFont="1" applyAlignment="1">
      <alignment horizontal="center" vertical="center"/>
    </xf>
    <xf numFmtId="0" fontId="8" fillId="0" borderId="0" xfId="0" applyFont="1" applyAlignment="1">
      <alignment horizontal="center" vertical="center"/>
    </xf>
    <xf numFmtId="165" fontId="7" fillId="0" borderId="0" xfId="0" applyNumberFormat="1" applyFont="1" applyAlignment="1">
      <alignment horizontal="center" vertical="center"/>
    </xf>
    <xf numFmtId="0" fontId="8" fillId="0" borderId="0" xfId="1" applyFont="1" applyAlignment="1">
      <alignment horizontal="center" vertical="center"/>
    </xf>
    <xf numFmtId="164" fontId="8" fillId="0" borderId="0" xfId="1" applyNumberFormat="1" applyFont="1" applyAlignment="1">
      <alignment horizontal="center" vertical="center"/>
    </xf>
    <xf numFmtId="0" fontId="8" fillId="0" borderId="2" xfId="0" applyFont="1" applyBorder="1" applyAlignment="1">
      <alignment vertical="center"/>
    </xf>
    <xf numFmtId="164" fontId="8" fillId="0" borderId="2" xfId="0" applyNumberFormat="1" applyFont="1" applyBorder="1" applyAlignment="1">
      <alignment horizontal="center" vertical="center"/>
    </xf>
    <xf numFmtId="0" fontId="8" fillId="0" borderId="2" xfId="0" applyFont="1" applyBorder="1" applyAlignment="1">
      <alignment horizontal="center" vertical="center"/>
    </xf>
    <xf numFmtId="165" fontId="8" fillId="0" borderId="2" xfId="0" applyNumberFormat="1" applyFont="1" applyBorder="1" applyAlignment="1">
      <alignment horizontal="center" vertical="center"/>
    </xf>
    <xf numFmtId="165" fontId="7" fillId="0" borderId="2" xfId="0" applyNumberFormat="1" applyFont="1" applyBorder="1" applyAlignment="1">
      <alignment horizontal="center" vertical="center"/>
    </xf>
    <xf numFmtId="0" fontId="8" fillId="0" borderId="3" xfId="0" applyFont="1" applyBorder="1" applyAlignment="1">
      <alignment vertical="center"/>
    </xf>
    <xf numFmtId="164" fontId="8" fillId="0" borderId="3" xfId="0" applyNumberFormat="1" applyFont="1" applyBorder="1" applyAlignment="1">
      <alignment horizontal="center" vertical="center"/>
    </xf>
    <xf numFmtId="0" fontId="8" fillId="0" borderId="3" xfId="0" applyFont="1" applyBorder="1" applyAlignment="1">
      <alignment horizontal="center" vertical="center"/>
    </xf>
    <xf numFmtId="165" fontId="7" fillId="0" borderId="3" xfId="0" applyNumberFormat="1" applyFont="1" applyBorder="1" applyAlignment="1">
      <alignment horizontal="center" vertical="center"/>
    </xf>
    <xf numFmtId="0" fontId="8" fillId="0" borderId="3" xfId="1" applyFont="1" applyBorder="1" applyAlignment="1">
      <alignment horizontal="center" vertical="center"/>
    </xf>
    <xf numFmtId="164" fontId="8" fillId="0" borderId="3" xfId="1" applyNumberFormat="1" applyFont="1" applyBorder="1" applyAlignment="1">
      <alignment horizontal="center" vertical="center"/>
    </xf>
  </cellXfs>
  <cellStyles count="8">
    <cellStyle name="Normal" xfId="0" builtinId="0"/>
    <cellStyle name="Normal 2" xfId="2" xr:uid="{00000000-0005-0000-0000-000001000000}"/>
    <cellStyle name="Normal 4" xfId="1"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9">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5" formatCode="0.000"/>
      <alignment horizontal="center" vertical="center" textRotation="0" wrapText="0" indent="0" justifyLastLine="0" shrinkToFit="0" readingOrder="0"/>
    </dxf>
    <dxf>
      <font>
        <strike val="0"/>
        <outline val="0"/>
        <shadow val="0"/>
        <u val="none"/>
        <name val="Calibri"/>
        <family val="2"/>
        <scheme val="none"/>
      </font>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dxf>
    <dxf>
      <font>
        <strike val="0"/>
        <outline val="0"/>
        <shadow val="0"/>
        <u val="none"/>
        <name val="Calibri"/>
        <family val="2"/>
        <scheme val="none"/>
      </font>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65ED9A-931A-41D3-85D2-C73390D85CE3}" name="Broccoli" displayName="Broccoli" ref="A2:G5" totalsRowShown="0" headerRowDxfId="8" dataDxfId="7">
  <autoFilter ref="A2:G5" xr:uid="{D065ED9A-931A-41D3-85D2-C73390D85CE3}"/>
  <tableColumns count="7">
    <tableColumn id="1" xr3:uid="{CB9DF772-2C6A-4A13-9F2E-58A379810EB8}" name="Form" dataDxfId="6"/>
    <tableColumn id="2" xr3:uid="{2AF5968F-CAC0-49C1-B5EC-80D274F24FD9}" name="Average retail price " dataDxfId="5"/>
    <tableColumn id="3" xr3:uid="{FDD6EFD2-E893-4FB7-9F80-488D40068F91}" name="Average retail price unit of measure" dataDxfId="4"/>
    <tableColumn id="4" xr3:uid="{573C0E34-F96B-4DBE-831C-F87F34175F68}" name="Preparation yield factor" dataDxfId="3"/>
    <tableColumn id="5" xr3:uid="{8CCE1211-C15F-4109-943F-37206BA0A993}" name="Size of a cup equivalent" dataDxfId="2">
      <calculatedColumnFormula>155/453.59237</calculatedColumnFormula>
    </tableColumn>
    <tableColumn id="6" xr3:uid="{5D136E96-4135-4CE9-B1F1-E55E1ADB9E3D}" name="Cup equivalent unit of measure" dataDxfId="1" dataCellStyle="Normal 4"/>
    <tableColumn id="7" xr3:uid="{03ED2CC6-CF68-45C8-BCF3-C2CF6E8054A4}"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
  <sheetViews>
    <sheetView tabSelected="1" workbookViewId="0"/>
  </sheetViews>
  <sheetFormatPr defaultColWidth="9.109375" defaultRowHeight="15.6" x14ac:dyDescent="0.3"/>
  <cols>
    <col min="1" max="1" width="18.44140625" style="1" customWidth="1"/>
    <col min="2" max="3" width="25.33203125" style="1" customWidth="1"/>
    <col min="4" max="4" width="22" style="1" customWidth="1"/>
    <col min="5" max="5" width="21.33203125" style="1" customWidth="1"/>
    <col min="6" max="6" width="24.33203125" style="1" customWidth="1"/>
    <col min="7" max="7" width="28.44140625" style="1" customWidth="1"/>
    <col min="8" max="16384" width="9.109375" style="1"/>
  </cols>
  <sheetData>
    <row r="1" spans="1:7" s="3" customFormat="1" ht="19.8" x14ac:dyDescent="0.3">
      <c r="A1" s="4" t="s">
        <v>13</v>
      </c>
      <c r="B1" s="5"/>
      <c r="C1" s="5"/>
      <c r="D1" s="5"/>
      <c r="E1" s="5"/>
      <c r="F1" s="5"/>
      <c r="G1" s="5"/>
    </row>
    <row r="2" spans="1:7" s="3" customFormat="1" ht="31.2" x14ac:dyDescent="0.3">
      <c r="A2" s="6" t="s">
        <v>0</v>
      </c>
      <c r="B2" s="7" t="s">
        <v>5</v>
      </c>
      <c r="C2" s="7" t="s">
        <v>6</v>
      </c>
      <c r="D2" s="7" t="s">
        <v>1</v>
      </c>
      <c r="E2" s="7" t="s">
        <v>7</v>
      </c>
      <c r="F2" s="7" t="s">
        <v>8</v>
      </c>
      <c r="G2" s="7" t="s">
        <v>2</v>
      </c>
    </row>
    <row r="3" spans="1:7" s="3" customFormat="1" ht="17.399999999999999" x14ac:dyDescent="0.3">
      <c r="A3" s="21" t="s">
        <v>10</v>
      </c>
      <c r="B3" s="22">
        <v>3.0831312032999998</v>
      </c>
      <c r="C3" s="23" t="s">
        <v>3</v>
      </c>
      <c r="D3" s="23">
        <v>1</v>
      </c>
      <c r="E3" s="24">
        <f>155/453.59237</f>
        <v>0.34171650638656026</v>
      </c>
      <c r="F3" s="25" t="s">
        <v>4</v>
      </c>
      <c r="G3" s="26">
        <f>B3*E3/D3</f>
        <v>1.0535568235230677</v>
      </c>
    </row>
    <row r="4" spans="1:7" s="3" customFormat="1" ht="17.399999999999999" x14ac:dyDescent="0.3">
      <c r="A4" s="10" t="s">
        <v>11</v>
      </c>
      <c r="B4" s="11">
        <v>3.0235554593999998</v>
      </c>
      <c r="C4" s="12" t="s">
        <v>3</v>
      </c>
      <c r="D4" s="12">
        <f>1-0.22</f>
        <v>0.78</v>
      </c>
      <c r="E4" s="13">
        <f>155/453.59237</f>
        <v>0.34171650638656026</v>
      </c>
      <c r="F4" s="14" t="s">
        <v>4</v>
      </c>
      <c r="G4" s="15">
        <f>B4*E4/D4</f>
        <v>1.3246138569899735</v>
      </c>
    </row>
    <row r="5" spans="1:7" s="3" customFormat="1" ht="17.399999999999999" x14ac:dyDescent="0.3">
      <c r="A5" s="16" t="s">
        <v>12</v>
      </c>
      <c r="B5" s="17">
        <v>2.5725136991999999</v>
      </c>
      <c r="C5" s="18" t="s">
        <v>3</v>
      </c>
      <c r="D5" s="19">
        <f>250/(453.59237*10/16)</f>
        <v>0.88184904873951031</v>
      </c>
      <c r="E5" s="20">
        <f>155/453.59237</f>
        <v>0.34171650638656026</v>
      </c>
      <c r="F5" s="18" t="s">
        <v>4</v>
      </c>
      <c r="G5" s="17">
        <f>B5*E5/D5</f>
        <v>0.99684905844000005</v>
      </c>
    </row>
    <row r="6" spans="1:7" s="3" customFormat="1" ht="17.399999999999999" x14ac:dyDescent="0.3">
      <c r="A6" s="8" t="s">
        <v>15</v>
      </c>
      <c r="B6" s="8"/>
      <c r="C6" s="8"/>
      <c r="D6" s="8"/>
      <c r="E6" s="8"/>
      <c r="F6" s="8"/>
      <c r="G6" s="8"/>
    </row>
    <row r="7" spans="1:7" s="3" customFormat="1" ht="17.399999999999999" x14ac:dyDescent="0.3">
      <c r="A7" s="8" t="s">
        <v>16</v>
      </c>
      <c r="B7" s="8"/>
      <c r="C7" s="8"/>
      <c r="D7" s="8"/>
      <c r="E7" s="8"/>
      <c r="F7" s="8"/>
      <c r="G7" s="8"/>
    </row>
    <row r="8" spans="1:7" x14ac:dyDescent="0.3">
      <c r="A8" s="1" t="s">
        <v>14</v>
      </c>
      <c r="B8"/>
      <c r="D8"/>
    </row>
    <row r="9" spans="1:7" s="2" customFormat="1" x14ac:dyDescent="0.3">
      <c r="A9" s="9" t="s">
        <v>9</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Broccoli</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Broccoli—Average retail price per pound and per cup equivalent</dc:title>
  <dc:subject>Agricultural Economics</dc:subject>
  <dc:creator>Hayden Stewart; Jeffrey Hyman</dc:creator>
  <cp:keywords>fruit and vegetable prices, retail prices, costs to consume, costs per edible cup equivalent, broccoli</cp:keywords>
  <dc:description> </dc:description>
  <cp:lastModifiedBy>Stewart, Hayden - REE-ERS</cp:lastModifiedBy>
  <cp:revision/>
  <dcterms:created xsi:type="dcterms:W3CDTF">2015-03-10T22:35:32Z</dcterms:created>
  <dcterms:modified xsi:type="dcterms:W3CDTF">2025-09-18T18:04:54Z</dcterms:modified>
  <cp:category/>
  <cp:contentStatus/>
</cp:coreProperties>
</file>