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Fruit Tables\"/>
    </mc:Choice>
  </mc:AlternateContent>
  <xr:revisionPtr revIDLastSave="0" documentId="13_ncr:1_{45DA4CDC-9145-49F6-BE91-681C39EE1490}" xr6:coauthVersionLast="47" xr6:coauthVersionMax="47" xr10:uidLastSave="{00000000-0000-0000-0000-000000000000}"/>
  <bookViews>
    <workbookView xWindow="-108" yWindow="-108" windowWidth="23256" windowHeight="12456" xr2:uid="{21913B38-F710-4DED-B38C-3AAA7C0B5A89}"/>
  </bookViews>
  <sheets>
    <sheet name="Apricots" sheetId="3"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3" l="1"/>
  <c r="G3" i="3"/>
  <c r="E4" i="3"/>
  <c r="G4" i="3"/>
  <c r="E5" i="3"/>
  <c r="G5" i="3" s="1"/>
  <c r="E6" i="3"/>
  <c r="G6" i="3" s="1"/>
</calcChain>
</file>

<file path=xl/sharedStrings.xml><?xml version="1.0" encoding="utf-8"?>
<sst xmlns="http://schemas.openxmlformats.org/spreadsheetml/2006/main" count="26" uniqueCount="20">
  <si>
    <t>Form</t>
  </si>
  <si>
    <t xml:space="preserve"> per pound</t>
  </si>
  <si>
    <t>Preparation yield factor</t>
  </si>
  <si>
    <t xml:space="preserve">Size of a cup equivalent </t>
  </si>
  <si>
    <t>Average price per cup equivalent</t>
  </si>
  <si>
    <t>Pounds</t>
  </si>
  <si>
    <r>
      <t>Fresh</t>
    </r>
    <r>
      <rPr>
        <vertAlign val="superscript"/>
        <sz val="12"/>
        <rFont val="Calibri"/>
        <family val="2"/>
        <scheme val="minor"/>
      </rPr>
      <t>1</t>
    </r>
  </si>
  <si>
    <r>
      <t>Canned, packed in syrup or water</t>
    </r>
    <r>
      <rPr>
        <vertAlign val="superscript"/>
        <sz val="12"/>
        <rFont val="Calibri"/>
        <family val="2"/>
        <scheme val="minor"/>
      </rPr>
      <t>3</t>
    </r>
  </si>
  <si>
    <r>
      <t>Dried</t>
    </r>
    <r>
      <rPr>
        <vertAlign val="superscript"/>
        <sz val="12"/>
        <rFont val="Calibri"/>
        <family val="2"/>
        <scheme val="minor"/>
      </rPr>
      <t>4</t>
    </r>
  </si>
  <si>
    <r>
      <rPr>
        <vertAlign val="superscript"/>
        <sz val="12"/>
        <rFont val="Calibri"/>
        <family val="2"/>
        <scheme val="minor"/>
      </rPr>
      <t>2</t>
    </r>
    <r>
      <rPr>
        <sz val="12"/>
        <rFont val="Calibri"/>
        <family val="2"/>
        <scheme val="minor"/>
      </rPr>
      <t xml:space="preserve">Consumers are assumed to eat the solid fruit and drink the juice. All contents of the can are edible and count towards an individual's recommended fruit consumption.   </t>
    </r>
  </si>
  <si>
    <r>
      <rPr>
        <vertAlign val="superscript"/>
        <sz val="12"/>
        <rFont val="Calibri"/>
        <family val="2"/>
        <scheme val="minor"/>
      </rPr>
      <t>4</t>
    </r>
    <r>
      <rPr>
        <sz val="12"/>
        <rFont val="Calibri"/>
        <family val="2"/>
        <scheme val="minor"/>
      </rPr>
      <t xml:space="preserve">Includes dried apricots and dried apricot pieces. </t>
    </r>
  </si>
  <si>
    <t>Average retail price unit of measure</t>
  </si>
  <si>
    <t>Cup equivalent unit of measure</t>
  </si>
  <si>
    <t>Average retail price</t>
  </si>
  <si>
    <r>
      <t>Canned, packed in juice</t>
    </r>
    <r>
      <rPr>
        <vertAlign val="superscript"/>
        <sz val="12"/>
        <rFont val="Calibri"/>
        <family val="2"/>
        <scheme val="minor"/>
      </rPr>
      <t>2</t>
    </r>
  </si>
  <si>
    <t>Contact: Hayden Stewart or Jeffrey Hyman.</t>
  </si>
  <si>
    <t>Apricots—Average retail price per pound and per cup equivalent, 2023 (U.S. dollars)</t>
  </si>
  <si>
    <r>
      <rPr>
        <vertAlign val="superscript"/>
        <sz val="12"/>
        <color theme="1"/>
        <rFont val="Calibri"/>
        <family val="2"/>
        <scheme val="minor"/>
      </rPr>
      <t>3</t>
    </r>
    <r>
      <rPr>
        <sz val="12"/>
        <color theme="1"/>
        <rFont val="Calibri"/>
        <family val="2"/>
        <scheme val="minor"/>
      </rPr>
      <t>The syrup (or water) is discarded prior to consumption. Based on USDA, ARS’ Food Patterns Equivalents Database (FPED), USDA, Economic Research Service (ERS) assumes that 65 percent of the can's gross weight is solid and 35 percent is syrup. The FPED cup-equivalent weight for canned fruit is the weight of the solids and not of the liquid medium in which it is packed. The preparation yield factor for canned apricots in the above table does not account for any further preparation that occurs prior to consumption.</t>
    </r>
  </si>
  <si>
    <t>Source: USDA, ERS calculations using 2023 Circana OmniMarket Core Outlets data to estimate average retail prices. Average retail prices converted to average prices per cup equivalent using USDA, ARS data including the SR Legacy Release, FPED 2017–18, and the FPED's accompanying Methodology and User Guide.</t>
  </si>
  <si>
    <r>
      <rPr>
        <vertAlign val="superscript"/>
        <sz val="12"/>
        <rFont val="Calibri"/>
        <family val="2"/>
        <scheme val="minor"/>
      </rPr>
      <t>1</t>
    </r>
    <r>
      <rPr>
        <sz val="12"/>
        <rFont val="Calibri"/>
        <family val="2"/>
        <scheme val="minor"/>
      </rPr>
      <t>USDA, Agricultural Research Service’s (ARS) National Nutrient Database for Standard Reference (SR) reports that the inedible pit of a raw apricot accounts for 7 percent of the fruit's weight, implying a preparation yield of 93 percent when the fruit is eaten raw.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</si>
</sst>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0" x14ac:knownFonts="1">
    <font>
      <sz val="11"/>
      <color theme="1"/>
      <name val="Calibri"/>
      <family val="2"/>
      <scheme val="minor"/>
    </font>
    <font>
      <sz val="12"/>
      <color theme="1"/>
      <name val="Calibri"/>
      <family val="2"/>
      <scheme val="minor"/>
    </font>
    <font>
      <sz val="11"/>
      <color theme="1"/>
      <name val="Calibri"/>
      <family val="2"/>
      <scheme val="minor"/>
    </font>
    <font>
      <sz val="10"/>
      <name val="Arial"/>
      <family val="2"/>
    </font>
    <font>
      <sz val="12"/>
      <color theme="1"/>
      <name val="Calibri"/>
      <family val="2"/>
      <scheme val="minor"/>
    </font>
    <font>
      <b/>
      <sz val="15"/>
      <color theme="3"/>
      <name val="Calibri"/>
      <family val="2"/>
      <scheme val="minor"/>
    </font>
    <font>
      <sz val="12"/>
      <name val="Calibri"/>
      <family val="2"/>
      <scheme val="minor"/>
    </font>
    <font>
      <vertAlign val="superscript"/>
      <sz val="12"/>
      <name val="Calibri"/>
      <family val="2"/>
      <scheme val="minor"/>
    </font>
    <font>
      <vertAlign val="superscript"/>
      <sz val="12"/>
      <color theme="1"/>
      <name val="Calibri"/>
      <family val="2"/>
      <scheme val="minor"/>
    </font>
    <font>
      <b/>
      <sz val="15"/>
      <name val="Calibri"/>
      <family val="2"/>
      <scheme val="minor"/>
    </font>
  </fonts>
  <fills count="3">
    <fill>
      <patternFill patternType="none"/>
    </fill>
    <fill>
      <patternFill patternType="gray125"/>
    </fill>
    <fill>
      <patternFill patternType="solid">
        <fgColor rgb="FFFFFFCC"/>
      </patternFill>
    </fill>
  </fills>
  <borders count="12">
    <border>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0">
    <xf numFmtId="0" fontId="0" fillId="0" borderId="0"/>
    <xf numFmtId="9" fontId="2" fillId="0" borderId="0" applyFont="0" applyFill="0" applyBorder="0" applyAlignment="0" applyProtection="0"/>
    <xf numFmtId="0" fontId="3" fillId="0" borderId="0"/>
    <xf numFmtId="0" fontId="3" fillId="0" borderId="0"/>
    <xf numFmtId="0" fontId="3" fillId="0" borderId="0"/>
    <xf numFmtId="0" fontId="3" fillId="2" borderId="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 fillId="0" borderId="2" applyNumberFormat="0" applyFill="0" applyAlignment="0" applyProtection="0"/>
  </cellStyleXfs>
  <cellXfs count="29">
    <xf numFmtId="0" fontId="0" fillId="0" borderId="0" xfId="0"/>
    <xf numFmtId="0" fontId="6" fillId="0" borderId="0" xfId="0" applyFont="1" applyAlignment="1">
      <alignment vertical="center"/>
    </xf>
    <xf numFmtId="0" fontId="6" fillId="0" borderId="0" xfId="0" applyFont="1" applyAlignment="1">
      <alignment horizontal="left" vertical="center"/>
    </xf>
    <xf numFmtId="2" fontId="6" fillId="0" borderId="0" xfId="0" applyNumberFormat="1" applyFont="1" applyAlignment="1">
      <alignment vertical="center"/>
    </xf>
    <xf numFmtId="0" fontId="9" fillId="0" borderId="0" xfId="9" applyFont="1" applyFill="1" applyBorder="1" applyAlignment="1">
      <alignment vertical="center"/>
    </xf>
    <xf numFmtId="0" fontId="1" fillId="0" borderId="0" xfId="0" applyFont="1"/>
    <xf numFmtId="0" fontId="1" fillId="0" borderId="0" xfId="0" applyFont="1" applyAlignment="1">
      <alignment vertical="center"/>
    </xf>
    <xf numFmtId="0" fontId="6" fillId="0" borderId="4" xfId="0" applyFont="1" applyBorder="1" applyAlignment="1">
      <alignment vertical="center" wrapText="1"/>
    </xf>
    <xf numFmtId="2" fontId="6" fillId="0" borderId="5" xfId="0" applyNumberFormat="1" applyFont="1" applyBorder="1" applyAlignment="1">
      <alignment horizontal="center" vertical="center" wrapText="1"/>
    </xf>
    <xf numFmtId="0" fontId="6" fillId="0" borderId="5" xfId="0" applyFont="1" applyBorder="1" applyAlignment="1">
      <alignment horizontal="center" vertical="center" wrapText="1"/>
    </xf>
    <xf numFmtId="9" fontId="6" fillId="0" borderId="5" xfId="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left" vertical="center"/>
    </xf>
    <xf numFmtId="164" fontId="6" fillId="0" borderId="3" xfId="0" applyNumberFormat="1" applyFont="1" applyBorder="1" applyAlignment="1">
      <alignment horizontal="center" vertical="center"/>
    </xf>
    <xf numFmtId="0" fontId="6" fillId="0" borderId="3" xfId="0" applyFont="1" applyBorder="1" applyAlignment="1">
      <alignment horizontal="center" vertical="center"/>
    </xf>
    <xf numFmtId="165" fontId="4" fillId="0" borderId="3" xfId="0" applyNumberFormat="1" applyFont="1" applyBorder="1" applyAlignment="1">
      <alignment horizontal="center" vertical="center"/>
    </xf>
    <xf numFmtId="164" fontId="6" fillId="0" borderId="8" xfId="0" applyNumberFormat="1" applyFont="1" applyBorder="1" applyAlignment="1">
      <alignment horizontal="center" vertical="center"/>
    </xf>
    <xf numFmtId="0" fontId="6" fillId="0" borderId="7" xfId="0" applyFont="1" applyBorder="1" applyAlignment="1">
      <alignment vertical="center"/>
    </xf>
    <xf numFmtId="165" fontId="6" fillId="0" borderId="3" xfId="0" applyNumberFormat="1" applyFont="1" applyBorder="1" applyAlignment="1">
      <alignment horizontal="center" vertical="center"/>
    </xf>
    <xf numFmtId="0" fontId="6" fillId="0" borderId="9" xfId="0" applyFont="1" applyBorder="1" applyAlignment="1">
      <alignment vertical="center"/>
    </xf>
    <xf numFmtId="164" fontId="6" fillId="0" borderId="10" xfId="0" applyNumberFormat="1" applyFont="1" applyBorder="1" applyAlignment="1">
      <alignment horizontal="center" vertical="center"/>
    </xf>
    <xf numFmtId="0" fontId="6" fillId="0" borderId="10" xfId="0" applyFont="1" applyBorder="1" applyAlignment="1">
      <alignment horizontal="center" vertical="center"/>
    </xf>
    <xf numFmtId="165" fontId="4" fillId="0" borderId="10" xfId="0" applyNumberFormat="1" applyFont="1" applyBorder="1" applyAlignment="1">
      <alignment horizontal="center" vertical="center"/>
    </xf>
    <xf numFmtId="164" fontId="6" fillId="0" borderId="11" xfId="0" applyNumberFormat="1" applyFont="1" applyBorder="1" applyAlignment="1">
      <alignment horizontal="center" vertical="center"/>
    </xf>
    <xf numFmtId="0" fontId="6" fillId="0" borderId="9" xfId="0" applyFont="1" applyFill="1" applyBorder="1" applyAlignment="1">
      <alignment vertical="center"/>
    </xf>
    <xf numFmtId="164" fontId="6" fillId="0" borderId="10" xfId="0" applyNumberFormat="1" applyFont="1" applyFill="1" applyBorder="1" applyAlignment="1">
      <alignment horizontal="center" vertical="center"/>
    </xf>
    <xf numFmtId="0" fontId="6" fillId="0" borderId="10" xfId="0" applyNumberFormat="1" applyFont="1" applyFill="1" applyBorder="1" applyAlignment="1">
      <alignment horizontal="center" vertical="center"/>
    </xf>
    <xf numFmtId="0" fontId="6" fillId="0" borderId="10" xfId="0" applyFont="1" applyFill="1" applyBorder="1" applyAlignment="1">
      <alignment horizontal="center" vertical="center"/>
    </xf>
    <xf numFmtId="165" fontId="1" fillId="0" borderId="10" xfId="0" applyNumberFormat="1" applyFont="1" applyFill="1" applyBorder="1" applyAlignment="1">
      <alignment horizontal="center" vertical="center"/>
    </xf>
  </cellXfs>
  <cellStyles count="10">
    <cellStyle name="Heading 1" xfId="9" builtinId="16"/>
    <cellStyle name="Normal" xfId="0" builtinId="0"/>
    <cellStyle name="Normal 2" xfId="2" xr:uid="{00000000-0005-0000-0000-000001000000}"/>
    <cellStyle name="Normal 4" xfId="3" xr:uid="{00000000-0005-0000-0000-000002000000}"/>
    <cellStyle name="Normal 5" xfId="4" xr:uid="{00000000-0005-0000-0000-000003000000}"/>
    <cellStyle name="Note 3" xfId="5" xr:uid="{00000000-0005-0000-0000-000004000000}"/>
    <cellStyle name="Percent" xfId="1" builtinId="5"/>
    <cellStyle name="Percent 3" xfId="6" xr:uid="{00000000-0005-0000-0000-000006000000}"/>
    <cellStyle name="Percent 4" xfId="7" xr:uid="{00000000-0005-0000-0000-000007000000}"/>
    <cellStyle name="Percent 5" xfId="8" xr:uid="{00000000-0005-0000-0000-000008000000}"/>
  </cellStyles>
  <dxfs count="12">
    <dxf>
      <font>
        <b val="0"/>
        <i val="0"/>
        <strike val="0"/>
        <condense val="0"/>
        <extend val="0"/>
        <outline val="0"/>
        <shadow val="0"/>
        <u val="none"/>
        <vertAlign val="baseline"/>
        <sz val="12"/>
        <color auto="1"/>
        <name val="Calibri"/>
        <family val="2"/>
        <scheme val="minor"/>
      </font>
      <numFmt numFmtId="164" formatCode="&quot;$&quot;#,##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numFmt numFmtId="165"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numFmt numFmtId="164" formatCode="&quot;$&quot;#,##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2" formatCode="0.00"/>
      <fill>
        <patternFill patternType="none">
          <fgColor indexed="64"/>
          <bgColor indexed="65"/>
        </patternFill>
      </fill>
      <alignment horizontal="centerContinuous"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1ADFD23-F68E-46CC-8CFD-6C009784A93E}" name="Apricots" displayName="Apricots" ref="A2:G6" totalsRowShown="0" headerRowDxfId="11" dataDxfId="9" headerRowBorderDxfId="10" tableBorderDxfId="8" totalsRowBorderDxfId="7">
  <autoFilter ref="A2:G6" xr:uid="{81ADFD23-F68E-46CC-8CFD-6C009784A93E}"/>
  <tableColumns count="7">
    <tableColumn id="1" xr3:uid="{48EF7C63-500D-4920-8898-C9D4BF2DE4A7}" name="Form" dataDxfId="6"/>
    <tableColumn id="2" xr3:uid="{2A43044E-1EAF-4627-9791-C0BB0F6AEE3E}" name="Average retail price" dataDxfId="5"/>
    <tableColumn id="3" xr3:uid="{07069F5D-C246-41BA-94F3-B0EF831FF02D}" name="Average retail price unit of measure" dataDxfId="4"/>
    <tableColumn id="4" xr3:uid="{0F58F3BB-AC94-4A9A-96B8-E936FDE94547}" name="Preparation yield factor" dataDxfId="3"/>
    <tableColumn id="5" xr3:uid="{7D558EB1-4328-41A4-97E7-65E4B8865394}" name="Size of a cup equivalent " dataDxfId="2"/>
    <tableColumn id="6" xr3:uid="{730FBDAA-8105-43A6-A71B-3DD7D7425F53}" name="Cup equivalent unit of measure" dataDxfId="1"/>
    <tableColumn id="7" xr3:uid="{C138BDFE-0257-463D-8761-6AFFEA51C2FD}" name="Average price per cup equivalent" dataDxfId="0">
      <calculatedColumnFormula>B3*E3/D3</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CA343-7DBF-42FD-9E1B-CF2564F9C809}">
  <dimension ref="A1:G12"/>
  <sheetViews>
    <sheetView tabSelected="1" workbookViewId="0"/>
  </sheetViews>
  <sheetFormatPr defaultRowHeight="14.4" x14ac:dyDescent="0.3"/>
  <cols>
    <col min="1" max="1" width="33.44140625" bestFit="1" customWidth="1"/>
    <col min="2" max="2" width="24.21875" customWidth="1"/>
    <col min="3" max="3" width="25" bestFit="1" customWidth="1"/>
    <col min="4" max="4" width="18.77734375" customWidth="1"/>
    <col min="5" max="5" width="17.88671875" bestFit="1" customWidth="1"/>
    <col min="6" max="6" width="27.88671875" bestFit="1" customWidth="1"/>
    <col min="7" max="7" width="25.6640625" customWidth="1"/>
  </cols>
  <sheetData>
    <row r="1" spans="1:7" ht="19.8" x14ac:dyDescent="0.3">
      <c r="A1" s="4" t="s">
        <v>16</v>
      </c>
    </row>
    <row r="2" spans="1:7" ht="31.2" x14ac:dyDescent="0.3">
      <c r="A2" s="7" t="s">
        <v>0</v>
      </c>
      <c r="B2" s="8" t="s">
        <v>13</v>
      </c>
      <c r="C2" s="9" t="s">
        <v>11</v>
      </c>
      <c r="D2" s="10" t="s">
        <v>2</v>
      </c>
      <c r="E2" s="8" t="s">
        <v>3</v>
      </c>
      <c r="F2" s="8" t="s">
        <v>12</v>
      </c>
      <c r="G2" s="11" t="s">
        <v>4</v>
      </c>
    </row>
    <row r="3" spans="1:7" ht="17.399999999999999" x14ac:dyDescent="0.3">
      <c r="A3" s="12" t="s">
        <v>6</v>
      </c>
      <c r="B3" s="13">
        <v>3.8037318212057198</v>
      </c>
      <c r="C3" s="14" t="s">
        <v>1</v>
      </c>
      <c r="D3" s="14">
        <v>0.93</v>
      </c>
      <c r="E3" s="15">
        <f>165/453.59237</f>
        <v>0.36376273260504799</v>
      </c>
      <c r="F3" s="14" t="s">
        <v>5</v>
      </c>
      <c r="G3" s="16">
        <f>B3*E3/D3</f>
        <v>1.4878020229877078</v>
      </c>
    </row>
    <row r="4" spans="1:7" ht="17.399999999999999" x14ac:dyDescent="0.3">
      <c r="A4" s="17" t="s">
        <v>14</v>
      </c>
      <c r="B4" s="13">
        <v>2.1077570825773</v>
      </c>
      <c r="C4" s="14" t="s">
        <v>1</v>
      </c>
      <c r="D4" s="14">
        <v>1</v>
      </c>
      <c r="E4" s="15">
        <f>245/453.59237</f>
        <v>0.54013254235295005</v>
      </c>
      <c r="F4" s="14" t="s">
        <v>5</v>
      </c>
      <c r="G4" s="16">
        <f>B4*E4/D4</f>
        <v>1.138468191674914</v>
      </c>
    </row>
    <row r="5" spans="1:7" ht="17.399999999999999" x14ac:dyDescent="0.3">
      <c r="A5" s="17" t="s">
        <v>7</v>
      </c>
      <c r="B5" s="13">
        <v>2.55624822615022</v>
      </c>
      <c r="C5" s="14" t="s">
        <v>1</v>
      </c>
      <c r="D5" s="14">
        <v>0.65</v>
      </c>
      <c r="E5" s="18">
        <f>200/453.59237</f>
        <v>0.44092452436975516</v>
      </c>
      <c r="F5" s="14" t="s">
        <v>5</v>
      </c>
      <c r="G5" s="16">
        <f>B5*E5/D5</f>
        <v>1.7340192819789477</v>
      </c>
    </row>
    <row r="6" spans="1:7" ht="17.399999999999999" x14ac:dyDescent="0.3">
      <c r="A6" s="19" t="s">
        <v>8</v>
      </c>
      <c r="B6" s="20">
        <v>8.6342836909324401</v>
      </c>
      <c r="C6" s="21" t="s">
        <v>1</v>
      </c>
      <c r="D6" s="21">
        <v>1</v>
      </c>
      <c r="E6" s="22">
        <f>65/453.59237</f>
        <v>0.14330047042017041</v>
      </c>
      <c r="F6" s="21" t="s">
        <v>5</v>
      </c>
      <c r="G6" s="23">
        <f>B6*E6/D6</f>
        <v>1.237296914651824</v>
      </c>
    </row>
    <row r="7" spans="1:7" ht="17.399999999999999" x14ac:dyDescent="0.3">
      <c r="A7" s="24" t="s">
        <v>19</v>
      </c>
      <c r="B7" s="25"/>
      <c r="C7" s="26"/>
      <c r="D7" s="27"/>
      <c r="E7" s="28"/>
      <c r="F7" s="27"/>
    </row>
    <row r="8" spans="1:7" ht="17.399999999999999" x14ac:dyDescent="0.3">
      <c r="A8" s="1" t="s">
        <v>9</v>
      </c>
    </row>
    <row r="9" spans="1:7" ht="17.399999999999999" x14ac:dyDescent="0.3">
      <c r="A9" s="6" t="s">
        <v>17</v>
      </c>
    </row>
    <row r="10" spans="1:7" ht="17.399999999999999" x14ac:dyDescent="0.3">
      <c r="A10" s="2" t="s">
        <v>10</v>
      </c>
    </row>
    <row r="11" spans="1:7" ht="15.6" x14ac:dyDescent="0.3">
      <c r="A11" s="3" t="s">
        <v>18</v>
      </c>
    </row>
    <row r="12" spans="1:7" ht="15.6" x14ac:dyDescent="0.3">
      <c r="A12" s="5" t="s">
        <v>15</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Apricots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Apricots—Average retail price per pound and per cup equivalent</dc:title>
  <dc:subject>Agricultural Economics</dc:subject>
  <dc:creator>Hayden Stewart; Jeffrey Hyman</dc:creator>
  <cp:keywords>fruit and vegetable prices, retail prices, costs to consume, costs per edible cup equivalent, apricots</cp:keywords>
  <dc:description/>
  <cp:lastModifiedBy>Stewart, Hayden - REE-ERS</cp:lastModifiedBy>
  <cp:revision/>
  <dcterms:created xsi:type="dcterms:W3CDTF">2015-03-10T21:01:35Z</dcterms:created>
  <dcterms:modified xsi:type="dcterms:W3CDTF">2025-09-18T14:24:06Z</dcterms:modified>
  <cp:category/>
  <cp:contentStatus/>
</cp:coreProperties>
</file>