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OD\SharedDocuments\FED Data Products\Fruit and Vegetable Prices\2022 Prices Update\FV 2022 Prices 2024 04\Vegetable 2022 Prices Tables 2024 04-30\"/>
    </mc:Choice>
  </mc:AlternateContent>
  <xr:revisionPtr revIDLastSave="0" documentId="13_ncr:1_{C982F1A0-325D-49F8-8705-4977610590EC}" xr6:coauthVersionLast="47" xr6:coauthVersionMax="47" xr10:uidLastSave="{00000000-0000-0000-0000-000000000000}"/>
  <bookViews>
    <workbookView xWindow="3120" yWindow="1365" windowWidth="25560" windowHeight="14835" xr2:uid="{00000000-000D-0000-FFFF-FFFF00000000}"/>
  </bookViews>
  <sheets>
    <sheet name="Carrot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1" l="1"/>
  <c r="E4" i="1"/>
  <c r="G4" i="1" s="1"/>
  <c r="E5" i="1"/>
  <c r="E6" i="1"/>
  <c r="G6" i="1" s="1"/>
  <c r="E7" i="1"/>
  <c r="G7" i="1" s="1"/>
  <c r="E8" i="1"/>
  <c r="G8" i="1" s="1"/>
  <c r="G5" i="1" l="1"/>
</calcChain>
</file>

<file path=xl/sharedStrings.xml><?xml version="1.0" encoding="utf-8"?>
<sst xmlns="http://schemas.openxmlformats.org/spreadsheetml/2006/main" count="27" uniqueCount="19">
  <si>
    <t>Form</t>
  </si>
  <si>
    <t>Fresh</t>
  </si>
  <si>
    <t xml:space="preserve"> per pound</t>
  </si>
  <si>
    <t>Preparation yield factor</t>
  </si>
  <si>
    <t xml:space="preserve">Size of a cup equivalent </t>
  </si>
  <si>
    <t>Average price per cup equivalent</t>
  </si>
  <si>
    <r>
      <t>Average retail price</t>
    </r>
    <r>
      <rPr>
        <vertAlign val="superscript"/>
        <sz val="12"/>
        <rFont val="Arial"/>
        <family val="2"/>
      </rPr>
      <t xml:space="preserve"> </t>
    </r>
  </si>
  <si>
    <r>
      <t>Cooked whole</t>
    </r>
    <r>
      <rPr>
        <vertAlign val="superscript"/>
        <sz val="12"/>
        <rFont val="Arial"/>
        <family val="2"/>
      </rPr>
      <t>1</t>
    </r>
  </si>
  <si>
    <r>
      <t>Raw whole</t>
    </r>
    <r>
      <rPr>
        <vertAlign val="superscript"/>
        <sz val="12"/>
        <rFont val="Arial"/>
        <family val="2"/>
      </rPr>
      <t>1</t>
    </r>
  </si>
  <si>
    <r>
      <t>Raw baby</t>
    </r>
    <r>
      <rPr>
        <vertAlign val="superscript"/>
        <sz val="12"/>
        <rFont val="Arial"/>
        <family val="2"/>
      </rPr>
      <t>2</t>
    </r>
  </si>
  <si>
    <r>
      <t>Canned</t>
    </r>
    <r>
      <rPr>
        <vertAlign val="superscript"/>
        <sz val="12"/>
        <rFont val="Arial"/>
        <family val="2"/>
      </rPr>
      <t>3</t>
    </r>
  </si>
  <si>
    <r>
      <t>Frozen</t>
    </r>
    <r>
      <rPr>
        <vertAlign val="superscript"/>
        <sz val="12"/>
        <rFont val="Arial"/>
        <family val="2"/>
      </rPr>
      <t>4</t>
    </r>
  </si>
  <si>
    <t>Carrots—Average retail price per pound and per cup equivalent, 2022</t>
  </si>
  <si>
    <r>
      <rPr>
        <vertAlign val="superscript"/>
        <sz val="12"/>
        <rFont val="Arial"/>
        <family val="2"/>
      </rPr>
      <t>1</t>
    </r>
    <r>
      <rPr>
        <sz val="12"/>
        <rFont val="Arial"/>
        <family val="2"/>
      </rPr>
      <t xml:space="preserve">Whole carrots may be eaten fresh or cooked. Either way, consumers must first discard the inedible parts, including the crown and scrapings. According to USDA, Agricultural Research Service’s (ARS) National Nutrient Database for Standard Reference (SR), this refuse accounts for about 11 percent of the retail weight. If consumers further cook the carrots, then USDA, ARS’ Food and Nutrient Database for Dietary Studies (FNDDS) reports that there is an additional loss of about 8.3 percent. Based on these figures, USDA, ERS estimates an overall preparation yield of 82 percent for cooking whole carrots. </t>
    </r>
  </si>
  <si>
    <r>
      <rPr>
        <vertAlign val="superscript"/>
        <sz val="12"/>
        <rFont val="Arial"/>
        <family val="2"/>
      </rPr>
      <t>2</t>
    </r>
    <r>
      <rPr>
        <sz val="12"/>
        <rFont val="Arial"/>
        <family val="2"/>
      </rPr>
      <t>USDA, ERS assumes that baby carrots are eaten raw and include no inedible parts.</t>
    </r>
  </si>
  <si>
    <r>
      <rPr>
        <vertAlign val="superscript"/>
        <sz val="12"/>
        <rFont val="Arial"/>
        <family val="2"/>
      </rPr>
      <t>3</t>
    </r>
    <r>
      <rPr>
        <sz val="12"/>
        <rFont val="Arial"/>
        <family val="2"/>
      </rPr>
      <t>The liquid contents of the can are discarded prior to consumption. Based on USDA, ARS’ Food Patterns Equivalents Database (FPED), USDA, ERS assumes that 65 percent of the can's gross weight is solid and 35 percent is liquid medium. The FPED cup-equivalent weight for canned carrots is the weight of the solids and not of the liquid medium in which the vegetable is packed. The preparation yield factor for canned carrots in the above table does not account for any further preparation that occurs prior to consumption.</t>
    </r>
  </si>
  <si>
    <r>
      <rPr>
        <vertAlign val="superscript"/>
        <sz val="12"/>
        <rFont val="Arial"/>
        <family val="2"/>
      </rPr>
      <t>4</t>
    </r>
    <r>
      <rPr>
        <sz val="12"/>
        <rFont val="Arial"/>
        <family val="2"/>
      </rPr>
      <t xml:space="preserve">It is assumed that frozen carrots are boiled prior to consumption. USDA, ARS’ </t>
    </r>
    <r>
      <rPr>
        <i/>
        <sz val="12"/>
        <rFont val="Arial"/>
        <family val="2"/>
      </rPr>
      <t>Agriculture Handbook No. 102</t>
    </r>
    <r>
      <rPr>
        <sz val="12"/>
        <rFont val="Arial"/>
        <family val="2"/>
      </rPr>
      <t xml:space="preserve"> reports a 98 percent preparation yield for boiling frozen carrots.  </t>
    </r>
  </si>
  <si>
    <t>Pounds</t>
  </si>
  <si>
    <r>
      <t xml:space="preserve">Source: USDA, Economic Research Service (ERS) calculations from 2022 Circana (formerly Information Resources, Inc. (IRI)) OmniMarket Core Outlets (formerly InfoScan) data; and USDA, ARS, National Nutrient Database for Standard Reference (SR), Legacy Release, Food and Nutrient Database for Dietary Studies (FNDDS) 2015–16, </t>
    </r>
    <r>
      <rPr>
        <i/>
        <sz val="12"/>
        <rFont val="Arial"/>
        <family val="2"/>
      </rPr>
      <t>Agriculture Handbook No. 102, Food Yields Summarized by Different Stages of Preparation</t>
    </r>
    <r>
      <rPr>
        <sz val="12"/>
        <rFont val="Arial"/>
        <family val="2"/>
      </rPr>
      <t>, 1975 (AH102), Food Patterns Equivalents Database (FPED) 2017–18, and the FPED's accompanying Methodology and User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</si>
</sst>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8" x14ac:knownFonts="1">
    <font>
      <sz val="11"/>
      <color theme="1"/>
      <name val="Calibri"/>
      <family val="2"/>
      <scheme val="minor"/>
    </font>
    <font>
      <sz val="11"/>
      <color theme="1"/>
      <name val="Calibri"/>
      <family val="2"/>
      <scheme val="minor"/>
    </font>
    <font>
      <sz val="10"/>
      <name val="Arial"/>
      <family val="2"/>
    </font>
    <font>
      <b/>
      <sz val="12"/>
      <name val="Arial"/>
      <family val="2"/>
    </font>
    <font>
      <sz val="12"/>
      <color theme="1"/>
      <name val="Calibri"/>
      <family val="2"/>
      <scheme val="minor"/>
    </font>
    <font>
      <sz val="12"/>
      <name val="Arial"/>
      <family val="2"/>
    </font>
    <font>
      <vertAlign val="superscript"/>
      <sz val="12"/>
      <name val="Arial"/>
      <family val="2"/>
    </font>
    <font>
      <i/>
      <sz val="12"/>
      <name val="Arial"/>
      <family val="2"/>
    </font>
  </fonts>
  <fills count="3">
    <fill>
      <patternFill patternType="none"/>
    </fill>
    <fill>
      <patternFill patternType="gray125"/>
    </fill>
    <fill>
      <patternFill patternType="solid">
        <fgColor rgb="FFFFFFCC"/>
      </patternFill>
    </fill>
  </fills>
  <borders count="13">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auto="1"/>
      </right>
      <top style="double">
        <color indexed="64"/>
      </top>
      <bottom style="thin">
        <color indexed="64"/>
      </bottom>
      <diagonal/>
    </border>
    <border>
      <left style="thin">
        <color theme="0" tint="-0.499984740745262"/>
      </left>
      <right style="thin">
        <color auto="1"/>
      </right>
      <top style="double">
        <color indexed="64"/>
      </top>
      <bottom style="thin">
        <color auto="1"/>
      </bottom>
      <diagonal/>
    </border>
    <border>
      <left/>
      <right style="thin">
        <color indexed="64"/>
      </right>
      <top/>
      <bottom style="thin">
        <color indexed="64"/>
      </bottom>
      <diagonal/>
    </border>
    <border>
      <left style="thin">
        <color theme="0" tint="-0.499984740745262"/>
      </left>
      <right/>
      <top style="double">
        <color indexed="64"/>
      </top>
      <bottom style="thin">
        <color auto="1"/>
      </bottom>
      <diagonal/>
    </border>
    <border>
      <left style="thin">
        <color indexed="64"/>
      </left>
      <right style="thin">
        <color theme="0" tint="-0.499984740745262"/>
      </right>
      <top style="double">
        <color indexed="64"/>
      </top>
      <bottom style="thin">
        <color auto="1"/>
      </bottom>
      <diagonal/>
    </border>
    <border>
      <left/>
      <right/>
      <top style="double">
        <color indexed="64"/>
      </top>
      <bottom style="thin">
        <color auto="1"/>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8">
    <xf numFmtId="0" fontId="0" fillId="0" borderId="0" xfId="0"/>
    <xf numFmtId="0" fontId="3" fillId="0" borderId="0" xfId="0" applyFont="1" applyAlignment="1">
      <alignment vertical="center"/>
    </xf>
    <xf numFmtId="0" fontId="4" fillId="0" borderId="6" xfId="0" applyFont="1" applyBorder="1" applyAlignment="1">
      <alignment vertical="center"/>
    </xf>
    <xf numFmtId="0" fontId="4" fillId="0" borderId="0" xfId="0" applyFont="1"/>
    <xf numFmtId="0" fontId="5" fillId="0" borderId="10" xfId="0" applyFont="1" applyBorder="1" applyAlignment="1">
      <alignment vertical="center" wrapText="1"/>
    </xf>
    <xf numFmtId="2" fontId="5" fillId="0" borderId="11" xfId="0" applyNumberFormat="1" applyFont="1" applyBorder="1" applyAlignment="1">
      <alignment horizontal="centerContinuous" vertical="center" wrapText="1"/>
    </xf>
    <xf numFmtId="2" fontId="5" fillId="0" borderId="8" xfId="0" applyNumberFormat="1" applyFont="1" applyBorder="1" applyAlignment="1">
      <alignment horizontal="centerContinuous" vertical="center" wrapText="1"/>
    </xf>
    <xf numFmtId="9" fontId="5" fillId="0" borderId="12" xfId="1" applyFont="1" applyBorder="1" applyAlignment="1">
      <alignment horizontal="center" vertical="center" wrapText="1"/>
    </xf>
    <xf numFmtId="2" fontId="5" fillId="0" borderId="8" xfId="0" applyNumberFormat="1" applyFont="1" applyBorder="1" applyAlignment="1">
      <alignment horizontal="centerContinuous" vertical="center"/>
    </xf>
    <xf numFmtId="0" fontId="5" fillId="0" borderId="7" xfId="0" applyFont="1" applyBorder="1" applyAlignment="1">
      <alignment horizontal="center" vertical="center" wrapText="1"/>
    </xf>
    <xf numFmtId="0" fontId="5" fillId="0" borderId="0" xfId="0" applyFont="1" applyAlignment="1">
      <alignment horizontal="left" vertical="center" wrapText="1"/>
    </xf>
    <xf numFmtId="2" fontId="5" fillId="0" borderId="0" xfId="0" applyNumberFormat="1" applyFont="1" applyAlignment="1">
      <alignment horizontal="center" vertical="center" wrapText="1"/>
    </xf>
    <xf numFmtId="9" fontId="5" fillId="0" borderId="0" xfId="1" applyFont="1" applyBorder="1" applyAlignment="1">
      <alignment horizontal="center" vertical="center" wrapText="1"/>
    </xf>
    <xf numFmtId="2" fontId="5" fillId="0" borderId="0" xfId="0" applyNumberFormat="1" applyFont="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left" vertical="center" indent="1"/>
    </xf>
    <xf numFmtId="164" fontId="5" fillId="0" borderId="5" xfId="0" applyNumberFormat="1" applyFont="1" applyBorder="1" applyAlignment="1">
      <alignment horizontal="center" vertical="center"/>
    </xf>
    <xf numFmtId="2" fontId="5" fillId="0" borderId="5" xfId="0" applyNumberFormat="1" applyFont="1" applyBorder="1" applyAlignment="1">
      <alignment horizontal="center" vertical="center"/>
    </xf>
    <xf numFmtId="165" fontId="5" fillId="0" borderId="5" xfId="0" applyNumberFormat="1"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164" fontId="5" fillId="0" borderId="4" xfId="0" applyNumberFormat="1" applyFont="1" applyBorder="1" applyAlignment="1">
      <alignment horizontal="center" vertical="center"/>
    </xf>
    <xf numFmtId="2" fontId="5" fillId="0" borderId="4" xfId="0" applyNumberFormat="1" applyFont="1" applyBorder="1" applyAlignment="1">
      <alignment horizontal="center" vertical="center"/>
    </xf>
    <xf numFmtId="0" fontId="5" fillId="0" borderId="4" xfId="0" applyFont="1" applyBorder="1" applyAlignment="1">
      <alignment horizontal="center" vertical="center"/>
    </xf>
    <xf numFmtId="165" fontId="5" fillId="0" borderId="4" xfId="0" applyNumberFormat="1" applyFont="1" applyBorder="1" applyAlignment="1">
      <alignment horizontal="center" vertical="center"/>
    </xf>
    <xf numFmtId="2" fontId="5" fillId="0" borderId="3" xfId="0" applyNumberFormat="1" applyFont="1" applyBorder="1"/>
    <xf numFmtId="2" fontId="5" fillId="0" borderId="2" xfId="0" applyNumberFormat="1" applyFont="1" applyBorder="1"/>
  </cellXfs>
  <cellStyles count="9">
    <cellStyle name="Normal" xfId="0" builtinId="0"/>
    <cellStyle name="Normal 2" xfId="2" xr:uid="{00000000-0005-0000-0000-000001000000}"/>
    <cellStyle name="Normal 4" xfId="3" xr:uid="{00000000-0005-0000-0000-000002000000}"/>
    <cellStyle name="Normal 5" xfId="4" xr:uid="{00000000-0005-0000-0000-000003000000}"/>
    <cellStyle name="Note 3" xfId="5" xr:uid="{00000000-0005-0000-0000-000004000000}"/>
    <cellStyle name="Percent" xfId="1" builtinId="5"/>
    <cellStyle name="Percent 3" xfId="6" xr:uid="{00000000-0005-0000-0000-000006000000}"/>
    <cellStyle name="Percent 4" xfId="7" xr:uid="{00000000-0005-0000-0000-000007000000}"/>
    <cellStyle name="Percent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
  <sheetViews>
    <sheetView tabSelected="1" workbookViewId="0"/>
  </sheetViews>
  <sheetFormatPr defaultRowHeight="15.75" x14ac:dyDescent="0.25"/>
  <cols>
    <col min="1" max="1" width="18" style="3" bestFit="1" customWidth="1"/>
    <col min="2" max="2" width="10.5703125" style="3" customWidth="1"/>
    <col min="3" max="3" width="11.85546875" style="3" bestFit="1" customWidth="1"/>
    <col min="4" max="4" width="13" style="3" bestFit="1" customWidth="1"/>
    <col min="5" max="5" width="10.85546875" style="3" customWidth="1"/>
    <col min="6" max="6" width="8.85546875" style="3" bestFit="1" customWidth="1"/>
    <col min="7" max="7" width="19.42578125" style="3" bestFit="1" customWidth="1"/>
    <col min="8" max="16384" width="9.140625" style="3"/>
  </cols>
  <sheetData>
    <row r="1" spans="1:7" ht="16.5" thickBot="1" x14ac:dyDescent="0.3">
      <c r="A1" s="1" t="s">
        <v>12</v>
      </c>
      <c r="B1" s="2"/>
      <c r="C1" s="2"/>
      <c r="D1" s="2"/>
      <c r="E1" s="2"/>
      <c r="F1" s="2"/>
      <c r="G1" s="2"/>
    </row>
    <row r="2" spans="1:7" ht="30.75" thickTop="1" x14ac:dyDescent="0.25">
      <c r="A2" s="4" t="s">
        <v>0</v>
      </c>
      <c r="B2" s="5" t="s">
        <v>6</v>
      </c>
      <c r="C2" s="6"/>
      <c r="D2" s="7" t="s">
        <v>3</v>
      </c>
      <c r="E2" s="5" t="s">
        <v>4</v>
      </c>
      <c r="F2" s="8"/>
      <c r="G2" s="9" t="s">
        <v>5</v>
      </c>
    </row>
    <row r="3" spans="1:7" x14ac:dyDescent="0.25">
      <c r="A3" s="10" t="s">
        <v>1</v>
      </c>
      <c r="B3" s="11"/>
      <c r="C3" s="11"/>
      <c r="D3" s="12"/>
      <c r="E3" s="13"/>
      <c r="F3" s="13"/>
      <c r="G3" s="14"/>
    </row>
    <row r="4" spans="1:7" ht="18" x14ac:dyDescent="0.25">
      <c r="A4" s="15" t="s">
        <v>7</v>
      </c>
      <c r="B4" s="16">
        <v>0.97607399474989098</v>
      </c>
      <c r="C4" s="17" t="s">
        <v>2</v>
      </c>
      <c r="D4" s="18">
        <f>0.89*(66/72)</f>
        <v>0.8158333333333333</v>
      </c>
      <c r="E4" s="18">
        <f>145/453.59237</f>
        <v>0.31967028016807247</v>
      </c>
      <c r="F4" s="19" t="s">
        <v>17</v>
      </c>
      <c r="G4" s="16">
        <f>B4*E4/D4</f>
        <v>0.38245783129699784</v>
      </c>
    </row>
    <row r="5" spans="1:7" ht="18" x14ac:dyDescent="0.25">
      <c r="A5" s="15" t="s">
        <v>8</v>
      </c>
      <c r="B5" s="16">
        <v>0.97607399474989098</v>
      </c>
      <c r="C5" s="17" t="s">
        <v>2</v>
      </c>
      <c r="D5" s="17">
        <v>0.89</v>
      </c>
      <c r="E5" s="18">
        <f>125/453.59237</f>
        <v>0.27557782773109696</v>
      </c>
      <c r="F5" s="19" t="s">
        <v>17</v>
      </c>
      <c r="G5" s="16">
        <f>B5*E5/D5</f>
        <v>0.30222960806515625</v>
      </c>
    </row>
    <row r="6" spans="1:7" ht="18" x14ac:dyDescent="0.25">
      <c r="A6" s="15" t="s">
        <v>9</v>
      </c>
      <c r="B6" s="16">
        <v>1.3506941860382999</v>
      </c>
      <c r="C6" s="17" t="s">
        <v>2</v>
      </c>
      <c r="D6" s="19">
        <v>1</v>
      </c>
      <c r="E6" s="18">
        <f>125/453.59237</f>
        <v>0.27557782773109696</v>
      </c>
      <c r="F6" s="19" t="s">
        <v>17</v>
      </c>
      <c r="G6" s="16">
        <f>B6*E6/D6</f>
        <v>0.37222136971745684</v>
      </c>
    </row>
    <row r="7" spans="1:7" ht="18" x14ac:dyDescent="0.25">
      <c r="A7" s="20" t="s">
        <v>10</v>
      </c>
      <c r="B7" s="16">
        <v>1.1979472656321799</v>
      </c>
      <c r="C7" s="17" t="s">
        <v>2</v>
      </c>
      <c r="D7" s="19">
        <v>0.65</v>
      </c>
      <c r="E7" s="18">
        <f>145/453.59237</f>
        <v>0.31967028016807247</v>
      </c>
      <c r="F7" s="19" t="s">
        <v>17</v>
      </c>
      <c r="G7" s="16">
        <f>B7*E7/D7</f>
        <v>0.58915098158648505</v>
      </c>
    </row>
    <row r="8" spans="1:7" ht="18.75" thickBot="1" x14ac:dyDescent="0.3">
      <c r="A8" s="21" t="s">
        <v>11</v>
      </c>
      <c r="B8" s="22">
        <v>1.7276650659744399</v>
      </c>
      <c r="C8" s="23" t="s">
        <v>2</v>
      </c>
      <c r="D8" s="24">
        <v>0.98</v>
      </c>
      <c r="E8" s="25">
        <f>145/453.59237</f>
        <v>0.31967028016807247</v>
      </c>
      <c r="F8" s="24" t="s">
        <v>17</v>
      </c>
      <c r="G8" s="22">
        <f>B8*E8/D8</f>
        <v>0.56355426089453131</v>
      </c>
    </row>
    <row r="9" spans="1:7" ht="19.5" thickTop="1" x14ac:dyDescent="0.25">
      <c r="A9" s="26" t="s">
        <v>13</v>
      </c>
      <c r="B9" s="26"/>
      <c r="C9" s="26"/>
      <c r="D9" s="26"/>
      <c r="E9" s="26"/>
      <c r="F9" s="26"/>
      <c r="G9" s="26"/>
    </row>
    <row r="10" spans="1:7" ht="18.75" x14ac:dyDescent="0.25">
      <c r="A10" s="27" t="s">
        <v>14</v>
      </c>
      <c r="B10" s="27"/>
      <c r="C10" s="27"/>
      <c r="D10" s="27"/>
      <c r="E10" s="27"/>
      <c r="F10" s="27"/>
      <c r="G10" s="27"/>
    </row>
    <row r="11" spans="1:7" ht="18.75" x14ac:dyDescent="0.25">
      <c r="A11" s="27" t="s">
        <v>15</v>
      </c>
      <c r="B11" s="27"/>
      <c r="C11" s="27"/>
      <c r="D11" s="27"/>
      <c r="E11" s="27"/>
      <c r="F11" s="27"/>
      <c r="G11" s="27"/>
    </row>
    <row r="12" spans="1:7" ht="18.75" x14ac:dyDescent="0.25">
      <c r="A12" s="27" t="s">
        <v>16</v>
      </c>
      <c r="B12" s="27"/>
      <c r="C12" s="27"/>
      <c r="D12" s="27"/>
      <c r="E12" s="27"/>
      <c r="F12" s="27"/>
      <c r="G12" s="27"/>
    </row>
    <row r="13" spans="1:7" x14ac:dyDescent="0.25">
      <c r="A13" s="27" t="s">
        <v>18</v>
      </c>
      <c r="B13" s="27"/>
      <c r="C13" s="27"/>
      <c r="D13" s="27"/>
      <c r="E13" s="27"/>
      <c r="F13" s="27"/>
      <c r="G13" s="2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Carrots</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Carrots—Average retail price per pound and per cup equivalent</dc:title>
  <dc:subject>Agricultural Economics</dc:subject>
  <dc:creator>Hayden Stewart; Jeffrey Hyman</dc:creator>
  <cp:keywords>fruit and vegetable prices, retail prices, costs to consume, costs per edible cup equivalent, carrots</cp:keywords>
  <dc:description>Excel table showing average price per cup equivalent for carrots in 2022.</dc:description>
  <cp:lastModifiedBy>Hyman, Jeffrey - REE-ERS</cp:lastModifiedBy>
  <cp:revision/>
  <dcterms:created xsi:type="dcterms:W3CDTF">2015-03-11T13:08:52Z</dcterms:created>
  <dcterms:modified xsi:type="dcterms:W3CDTF">2024-05-21T00:37:57Z</dcterms:modified>
  <cp:category/>
  <cp:contentStatus/>
</cp:coreProperties>
</file>