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ADS\2010\2020\FINAL FILES\Fruits_21\"/>
    </mc:Choice>
  </mc:AlternateContent>
  <xr:revisionPtr revIDLastSave="0" documentId="13_ncr:1_{DA181C43-043E-4556-A6B0-BCF564DA2C39}" xr6:coauthVersionLast="47" xr6:coauthVersionMax="47" xr10:uidLastSave="{00000000-0000-0000-0000-000000000000}"/>
  <bookViews>
    <workbookView xWindow="-108" yWindow="-108" windowWidth="23256" windowHeight="13176" tabRatio="865" xr2:uid="{00000000-000D-0000-FFFF-FFFF00000000}"/>
  </bookViews>
  <sheets>
    <sheet name="TableOfContents" sheetId="114" r:id="rId1"/>
    <sheet name="PccProc" sheetId="73" r:id="rId2"/>
    <sheet name="PccFarm" sheetId="110" r:id="rId3"/>
  </sheets>
  <definedNames>
    <definedName name="_xlnm.Print_Area" localSheetId="2">PccFarm!$A$1:$N$67</definedName>
    <definedName name="_xlnm.Print_Area" localSheetId="1">PccProc!$A$1:$N$67</definedName>
    <definedName name="_xlnm.Print_Titles" localSheetId="2">PccFarm!$A:$A,PccFarm!$1:$4</definedName>
    <definedName name="_xlnm.Print_Titles" localSheetId="1">PccProc!$A:$A,PccProc!$1:$4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110" l="1"/>
  <c r="N45" i="110"/>
  <c r="N22" i="110"/>
  <c r="N23" i="110"/>
  <c r="N24" i="110"/>
  <c r="N25" i="110"/>
  <c r="N32" i="110"/>
  <c r="N34" i="110"/>
  <c r="N35" i="110"/>
  <c r="N36" i="110"/>
  <c r="N37" i="110"/>
  <c r="N12" i="110"/>
  <c r="N14" i="110"/>
  <c r="N15" i="110"/>
  <c r="H56" i="110"/>
  <c r="N56" i="110" s="1"/>
  <c r="H55" i="110"/>
  <c r="N55" i="110" s="1"/>
  <c r="H54" i="110"/>
  <c r="N54" i="110" s="1"/>
  <c r="H53" i="110"/>
  <c r="N53" i="110" s="1"/>
  <c r="H52" i="110"/>
  <c r="N52" i="110" s="1"/>
  <c r="H51" i="110"/>
  <c r="N51" i="110" s="1"/>
  <c r="H6" i="110"/>
  <c r="N6" i="110" s="1"/>
  <c r="H7" i="110"/>
  <c r="N7" i="110" s="1"/>
  <c r="H8" i="110"/>
  <c r="N8" i="110" s="1"/>
  <c r="H9" i="110"/>
  <c r="N9" i="110" s="1"/>
  <c r="H10" i="110"/>
  <c r="N10" i="110" s="1"/>
  <c r="H11" i="110"/>
  <c r="N11" i="110" s="1"/>
  <c r="H12" i="110"/>
  <c r="H13" i="110"/>
  <c r="N13" i="110" s="1"/>
  <c r="H14" i="110"/>
  <c r="H15" i="110"/>
  <c r="H16" i="110"/>
  <c r="N16" i="110" s="1"/>
  <c r="H17" i="110"/>
  <c r="N17" i="110" s="1"/>
  <c r="H18" i="110"/>
  <c r="N18" i="110" s="1"/>
  <c r="H19" i="110"/>
  <c r="N19" i="110" s="1"/>
  <c r="H20" i="110"/>
  <c r="N20" i="110" s="1"/>
  <c r="H21" i="110"/>
  <c r="N21" i="110" s="1"/>
  <c r="H22" i="110"/>
  <c r="H23" i="110"/>
  <c r="H24" i="110"/>
  <c r="H25" i="110"/>
  <c r="H26" i="110"/>
  <c r="N26" i="110" s="1"/>
  <c r="H27" i="110"/>
  <c r="N27" i="110" s="1"/>
  <c r="H28" i="110"/>
  <c r="N28" i="110" s="1"/>
  <c r="H29" i="110"/>
  <c r="N29" i="110" s="1"/>
  <c r="H30" i="110"/>
  <c r="N30" i="110" s="1"/>
  <c r="H31" i="110"/>
  <c r="N31" i="110" s="1"/>
  <c r="H32" i="110"/>
  <c r="H33" i="110"/>
  <c r="N33" i="110" s="1"/>
  <c r="H34" i="110"/>
  <c r="H35" i="110"/>
  <c r="H36" i="110"/>
  <c r="H37" i="110"/>
  <c r="H38" i="110"/>
  <c r="N38" i="110" s="1"/>
  <c r="H39" i="110"/>
  <c r="N39" i="110" s="1"/>
  <c r="H40" i="110"/>
  <c r="N40" i="110" s="1"/>
  <c r="H41" i="110"/>
  <c r="N41" i="110" s="1"/>
  <c r="H42" i="110"/>
  <c r="H43" i="110"/>
  <c r="N43" i="110" s="1"/>
  <c r="H44" i="110"/>
  <c r="N44" i="110" s="1"/>
  <c r="H45" i="110"/>
  <c r="H46" i="110"/>
  <c r="N46" i="110" s="1"/>
  <c r="H47" i="110"/>
  <c r="N47" i="110" s="1"/>
  <c r="H48" i="110"/>
  <c r="N48" i="110" s="1"/>
  <c r="H49" i="110"/>
  <c r="N49" i="110" s="1"/>
  <c r="H50" i="110"/>
  <c r="N50" i="110" s="1"/>
  <c r="H5" i="110"/>
  <c r="N5" i="110" s="1"/>
  <c r="H56" i="73"/>
  <c r="N56" i="73" s="1"/>
  <c r="H55" i="73"/>
  <c r="N55" i="73" s="1"/>
  <c r="H54" i="73"/>
  <c r="H53" i="73"/>
  <c r="H52" i="73"/>
  <c r="H51" i="73"/>
  <c r="H50" i="73"/>
  <c r="H49" i="73"/>
  <c r="H48" i="73"/>
  <c r="H47" i="73"/>
  <c r="H46" i="73"/>
  <c r="H27" i="73"/>
  <c r="H28" i="73"/>
  <c r="H29" i="73"/>
  <c r="H30" i="73"/>
  <c r="H31" i="73"/>
  <c r="H32" i="73"/>
  <c r="H33" i="73"/>
  <c r="H34" i="73"/>
  <c r="H35" i="73"/>
  <c r="H36" i="73"/>
  <c r="H37" i="73"/>
  <c r="H38" i="73"/>
  <c r="H39" i="73"/>
  <c r="H40" i="73"/>
  <c r="H41" i="73"/>
  <c r="H42" i="73"/>
  <c r="H43" i="73"/>
  <c r="H44" i="73"/>
  <c r="H45" i="73"/>
  <c r="H16" i="73"/>
  <c r="H17" i="73"/>
  <c r="H18" i="73"/>
  <c r="H19" i="73"/>
  <c r="H20" i="73"/>
  <c r="H21" i="73"/>
  <c r="H22" i="73"/>
  <c r="H23" i="73"/>
  <c r="H24" i="73"/>
  <c r="H25" i="73"/>
  <c r="H26" i="73"/>
  <c r="H6" i="73"/>
  <c r="H7" i="73"/>
  <c r="H8" i="73"/>
  <c r="H9" i="73"/>
  <c r="H10" i="73"/>
  <c r="H11" i="73"/>
  <c r="H12" i="73"/>
  <c r="H13" i="73"/>
  <c r="H14" i="73"/>
  <c r="H15" i="73"/>
  <c r="H5" i="73"/>
  <c r="N28" i="73" l="1"/>
  <c r="N25" i="73"/>
  <c r="N46" i="73"/>
  <c r="N53" i="73"/>
  <c r="N9" i="73"/>
  <c r="N12" i="73"/>
  <c r="N49" i="73"/>
  <c r="N19" i="73"/>
  <c r="N23" i="73"/>
  <c r="N42" i="73"/>
  <c r="N8" i="73"/>
  <c r="N40" i="73"/>
  <c r="N10" i="73"/>
  <c r="N26" i="73"/>
  <c r="N43" i="73"/>
  <c r="N7" i="73"/>
  <c r="N29" i="73"/>
  <c r="N52" i="73"/>
  <c r="N39" i="73"/>
  <c r="N38" i="73"/>
  <c r="N41" i="73"/>
  <c r="N11" i="73"/>
  <c r="N48" i="73"/>
  <c r="N32" i="73"/>
  <c r="N31" i="73"/>
  <c r="N33" i="73"/>
  <c r="N21" i="73"/>
  <c r="N51" i="73"/>
  <c r="N14" i="73"/>
  <c r="N30" i="73"/>
  <c r="N54" i="73"/>
  <c r="N13" i="73"/>
  <c r="N36" i="73"/>
  <c r="N50" i="73"/>
  <c r="N37" i="73"/>
  <c r="N22" i="73"/>
  <c r="N15" i="73"/>
  <c r="N24" i="73"/>
  <c r="N18" i="73"/>
  <c r="N45" i="73"/>
  <c r="N34" i="73"/>
  <c r="N17" i="73"/>
  <c r="N6" i="73"/>
  <c r="N35" i="73"/>
  <c r="N27" i="73"/>
  <c r="N47" i="73"/>
  <c r="N16" i="73"/>
  <c r="N44" i="73"/>
  <c r="N5" i="73"/>
  <c r="N20" i="73"/>
</calcChain>
</file>

<file path=xl/sharedStrings.xml><?xml version="1.0" encoding="utf-8"?>
<sst xmlns="http://schemas.openxmlformats.org/spreadsheetml/2006/main" count="87" uniqueCount="38">
  <si>
    <t/>
  </si>
  <si>
    <t>Apples</t>
  </si>
  <si>
    <t>Apricots</t>
  </si>
  <si>
    <t>NA</t>
  </si>
  <si>
    <t>Year</t>
  </si>
  <si>
    <t>Berries</t>
  </si>
  <si>
    <t>Other frozen fruit</t>
  </si>
  <si>
    <t>Cherries</t>
  </si>
  <si>
    <t>Peaches</t>
  </si>
  <si>
    <t>Filename:</t>
  </si>
  <si>
    <t>Worksheets:</t>
  </si>
  <si>
    <t>FILENAME: FRUITFZ</t>
  </si>
  <si>
    <t>Blueberries</t>
  </si>
  <si>
    <t>Raspberries</t>
  </si>
  <si>
    <t>Strawberries</t>
  </si>
  <si>
    <t>Frozen fruit (fresh-weight equivalent): Per capita availability</t>
  </si>
  <si>
    <t>NA = Not available.</t>
  </si>
  <si>
    <r>
      <t>U.S. population, July 1</t>
    </r>
    <r>
      <rPr>
        <vertAlign val="superscript"/>
        <sz val="10"/>
        <rFont val="Arial"/>
        <family val="2"/>
      </rPr>
      <t>1</t>
    </r>
  </si>
  <si>
    <r>
      <t>Blackberries</t>
    </r>
    <r>
      <rPr>
        <vertAlign val="superscript"/>
        <sz val="10"/>
        <rFont val="Arial"/>
        <family val="2"/>
      </rPr>
      <t>2</t>
    </r>
  </si>
  <si>
    <r>
      <t>Other berries</t>
    </r>
    <r>
      <rPr>
        <vertAlign val="superscript"/>
        <sz val="10"/>
        <rFont val="Arial"/>
        <family val="2"/>
      </rPr>
      <t>3,4</t>
    </r>
  </si>
  <si>
    <r>
      <t>Total berries</t>
    </r>
    <r>
      <rPr>
        <vertAlign val="superscript"/>
        <sz val="10"/>
        <rFont val="Arial"/>
        <family val="2"/>
      </rPr>
      <t>5,6</t>
    </r>
  </si>
  <si>
    <r>
      <t>Plums and prunes</t>
    </r>
    <r>
      <rPr>
        <vertAlign val="superscript"/>
        <sz val="10"/>
        <rFont val="Arial"/>
        <family val="2"/>
      </rPr>
      <t>7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</si>
  <si>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Resident population plus the Armed Forces overseas. 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</si>
  <si>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No longer updated after 2017. Beginning in 2018 crop year, USDA, National Agricultural Statistics Service (NASS) discontinued reporting domestic production. There is no data on trade. 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</si>
  <si>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Includes boysenberries and includes loganberries only up to 1995, when loganberries were included with other berries. 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</si>
  <si>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Beginning 2018 crop year, USDA, NASS discontinued reporting domestic production for boysenberries. 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</si>
  <si>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Computed from unrounded data. </t>
    </r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</si>
  <si>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Includes miscellaneous fruit and berries and noncitrus fruit puree. </t>
    </r>
  </si>
  <si>
    <t>fruitfz.xlsx</t>
  </si>
  <si>
    <t>Table of Contents</t>
  </si>
  <si>
    <t>Contact Linda Kantor or Andrzej Blazejczyk for more information.</t>
  </si>
  <si>
    <t>Source: USDA, Economic Research Service using data from various sources as documented on the Food Availability Data System home page.</t>
  </si>
  <si>
    <r>
      <t>Total frozen fruit</t>
    </r>
    <r>
      <rPr>
        <vertAlign val="superscript"/>
        <sz val="10"/>
        <rFont val="Arial"/>
        <family val="2"/>
      </rPr>
      <t>5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</si>
  <si>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>USDA, NASS production estimates for frozen plums and prunes were discontinued beginning in 2016 crop year, and thus are no longer available.</t>
    </r>
  </si>
  <si>
    <t>---- Millions ----</t>
  </si>
  <si>
    <t>------------------------------------------------------------------------------------------------------------------- Pounds -------------------------------------------------------------------------------------------------------------------</t>
  </si>
  <si>
    <t>Frozen fruit (processed weight basis): Per capita availability</t>
  </si>
  <si>
    <t xml:space="preserve">Data as of March 1,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</si>
</sst>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.000"/>
    <numFmt numFmtId="165" formatCode="0.0"/>
    <numFmt numFmtId="166" formatCode="mmmm\ d\,\ yyyy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</borders>
  <cellStyleXfs count="14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6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1" applyNumberFormat="0" applyFill="0" applyAlignment="0" applyProtection="0"/>
  </cellStyleXfs>
  <cellXfs count="53">
    <xf numFmtId="0" fontId="0" fillId="0" borderId="0" xfId="0"/>
    <xf numFmtId="0" fontId="5" fillId="0" borderId="0" xfId="8" applyFont="1"/>
    <xf numFmtId="0" fontId="6" fillId="0" borderId="0" xfId="7" applyAlignment="1" applyProtection="1"/>
    <xf numFmtId="0" fontId="6" fillId="0" borderId="0" xfId="7" quotePrefix="1" applyAlignment="1" applyProtection="1">
      <alignment horizontal="left"/>
    </xf>
    <xf numFmtId="0" fontId="1" fillId="0" borderId="0" xfId="8" applyFont="1"/>
    <xf numFmtId="0" fontId="5" fillId="0" borderId="8" xfId="0" quotePrefix="1" applyFont="1" applyBorder="1"/>
    <xf numFmtId="0" fontId="5" fillId="0" borderId="8" xfId="12" applyNumberFormat="1" applyFont="1" applyFill="1" applyBorder="1" applyAlignment="1"/>
    <xf numFmtId="0" fontId="5" fillId="0" borderId="0" xfId="0" applyFont="1"/>
    <xf numFmtId="0" fontId="1" fillId="0" borderId="0" xfId="0" applyFont="1"/>
    <xf numFmtId="0" fontId="8" fillId="0" borderId="12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left"/>
    </xf>
    <xf numFmtId="0" fontId="1" fillId="0" borderId="11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1" fillId="0" borderId="7" xfId="0" applyNumberFormat="1" applyFont="1" applyBorder="1" applyAlignment="1">
      <alignment horizontal="centerContinuous" vertical="center"/>
    </xf>
    <xf numFmtId="165" fontId="1" fillId="0" borderId="2" xfId="0" applyNumberFormat="1" applyFont="1" applyBorder="1" applyAlignment="1">
      <alignment horizontal="centerContinuous" vertical="center"/>
    </xf>
    <xf numFmtId="165" fontId="1" fillId="0" borderId="4" xfId="0" applyNumberFormat="1" applyFont="1" applyBorder="1" applyAlignment="1">
      <alignment horizontal="centerContinuous" vertical="center"/>
    </xf>
    <xf numFmtId="165" fontId="1" fillId="0" borderId="5" xfId="0" quotePrefix="1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 wrapText="1"/>
    </xf>
    <xf numFmtId="165" fontId="1" fillId="3" borderId="10" xfId="0" quotePrefix="1" applyNumberFormat="1" applyFont="1" applyFill="1" applyBorder="1" applyAlignment="1">
      <alignment horizontal="center" vertical="center" wrapText="1"/>
    </xf>
    <xf numFmtId="0" fontId="1" fillId="3" borderId="6" xfId="0" quotePrefix="1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/>
    </xf>
    <xf numFmtId="0" fontId="1" fillId="3" borderId="6" xfId="0" quotePrefix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6" xfId="0" quotePrefix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165" fontId="1" fillId="3" borderId="9" xfId="0" quotePrefix="1" applyNumberFormat="1" applyFont="1" applyFill="1" applyBorder="1" applyAlignment="1">
      <alignment horizontal="center" wrapText="1"/>
    </xf>
    <xf numFmtId="165" fontId="8" fillId="0" borderId="12" xfId="0" quotePrefix="1" applyNumberFormat="1" applyFont="1" applyBorder="1" applyAlignment="1">
      <alignment horizontal="centerContinuous" vertical="center"/>
    </xf>
    <xf numFmtId="165" fontId="8" fillId="0" borderId="12" xfId="0" applyNumberFormat="1" applyFont="1" applyBorder="1" applyAlignment="1">
      <alignment horizontal="centerContinuous" vertical="center"/>
    </xf>
    <xf numFmtId="0" fontId="1" fillId="0" borderId="0" xfId="10"/>
    <xf numFmtId="0" fontId="1" fillId="0" borderId="2" xfId="0" applyFont="1" applyBorder="1"/>
    <xf numFmtId="2" fontId="1" fillId="0" borderId="0" xfId="0" applyNumberFormat="1" applyFont="1"/>
    <xf numFmtId="165" fontId="1" fillId="3" borderId="10" xfId="0" quotePrefix="1" applyNumberFormat="1" applyFont="1" applyFill="1" applyBorder="1" applyAlignment="1">
      <alignment vertical="center" wrapText="1"/>
    </xf>
    <xf numFmtId="2" fontId="1" fillId="0" borderId="13" xfId="0" applyNumberFormat="1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</cellXfs>
  <cellStyles count="14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_fruitfr" xfId="12" xr:uid="{00000000-0005-0000-0000-00000C000000}"/>
    <cellStyle name="Total" xfId="1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30"/>
  <sheetViews>
    <sheetView tabSelected="1" workbookViewId="0"/>
  </sheetViews>
  <sheetFormatPr defaultColWidth="9.109375" defaultRowHeight="13.2" x14ac:dyDescent="0.25"/>
  <cols>
    <col min="1" max="1" width="16.6640625" style="4" customWidth="1"/>
    <col min="2" max="2" width="11.109375" style="4" customWidth="1"/>
    <col min="3" max="3" width="9.109375" style="4" customWidth="1"/>
    <col min="4" max="5" width="9.109375" style="4"/>
    <col min="6" max="6" width="9.109375" style="4" customWidth="1"/>
    <col min="7" max="8" width="9.109375" style="4"/>
    <col min="9" max="9" width="9.109375" style="4" customWidth="1"/>
    <col min="10" max="16384" width="9.109375" style="4"/>
  </cols>
  <sheetData>
    <row r="1" spans="1:2" ht="13.8" customHeight="1" x14ac:dyDescent="0.25">
      <c r="A1" t="s">
        <v>29</v>
      </c>
    </row>
    <row r="2" spans="1:2" ht="13.8" customHeight="1" x14ac:dyDescent="0.25"/>
    <row r="3" spans="1:2" ht="13.8" customHeight="1" x14ac:dyDescent="0.25">
      <c r="A3" s="4" t="s">
        <v>9</v>
      </c>
      <c r="B3" s="1" t="s">
        <v>28</v>
      </c>
    </row>
    <row r="4" spans="1:2" ht="13.8" customHeight="1" x14ac:dyDescent="0.25"/>
    <row r="5" spans="1:2" ht="13.8" customHeight="1" x14ac:dyDescent="0.25">
      <c r="A5" s="4" t="s">
        <v>10</v>
      </c>
      <c r="B5" s="2" t="s">
        <v>36</v>
      </c>
    </row>
    <row r="6" spans="1:2" ht="13.8" customHeight="1" x14ac:dyDescent="0.25">
      <c r="B6" s="3" t="s">
        <v>15</v>
      </c>
    </row>
    <row r="7" spans="1:2" ht="13.8" customHeight="1" x14ac:dyDescent="0.25"/>
    <row r="8" spans="1:2" ht="13.8" customHeight="1" x14ac:dyDescent="0.25">
      <c r="A8" s="8" t="s">
        <v>30</v>
      </c>
    </row>
    <row r="9" spans="1:2" ht="13.8" customHeight="1" x14ac:dyDescent="0.25">
      <c r="A9" s="8" t="s">
        <v>37</v>
      </c>
    </row>
    <row r="10" spans="1:2" ht="13.8" customHeight="1" x14ac:dyDescent="0.25"/>
    <row r="11" spans="1:2" ht="13.8" customHeight="1" x14ac:dyDescent="0.25"/>
    <row r="12" spans="1:2" ht="13.8" customHeight="1" x14ac:dyDescent="0.25"/>
    <row r="13" spans="1:2" ht="13.8" customHeight="1" x14ac:dyDescent="0.25"/>
    <row r="14" spans="1:2" ht="13.8" customHeight="1" x14ac:dyDescent="0.25"/>
    <row r="15" spans="1:2" ht="13.8" customHeight="1" x14ac:dyDescent="0.25"/>
    <row r="16" spans="1:2" ht="13.8" customHeight="1" x14ac:dyDescent="0.25"/>
    <row r="17" ht="13.8" customHeight="1" x14ac:dyDescent="0.25"/>
    <row r="18" ht="13.8" customHeight="1" x14ac:dyDescent="0.25"/>
    <row r="19" ht="13.8" customHeight="1" x14ac:dyDescent="0.25"/>
    <row r="20" ht="13.8" customHeight="1" x14ac:dyDescent="0.25"/>
    <row r="21" ht="13.8" customHeight="1" x14ac:dyDescent="0.25"/>
    <row r="22" ht="13.8" customHeight="1" x14ac:dyDescent="0.25"/>
    <row r="23" ht="13.8" customHeight="1" x14ac:dyDescent="0.25"/>
    <row r="24" ht="13.8" customHeight="1" x14ac:dyDescent="0.25"/>
    <row r="25" ht="13.8" customHeight="1" x14ac:dyDescent="0.25"/>
    <row r="26" ht="13.8" customHeight="1" x14ac:dyDescent="0.25"/>
    <row r="27" ht="13.8" customHeight="1" x14ac:dyDescent="0.25"/>
    <row r="28" ht="13.8" customHeight="1" x14ac:dyDescent="0.25"/>
    <row r="29" ht="13.8" customHeight="1" x14ac:dyDescent="0.25"/>
    <row r="30" ht="13.8" customHeight="1" x14ac:dyDescent="0.25"/>
  </sheetData>
  <phoneticPr fontId="4" type="noConversion"/>
  <hyperlinks>
    <hyperlink ref="B5" location="PccProc!A1" display="PccProc!A1" xr:uid="{00000000-0004-0000-0000-000000000000}"/>
    <hyperlink ref="B6" location="PccFarm!A1" display="PccFarm!A1" xr:uid="{00000000-0004-0000-0000-000001000000}"/>
  </hyperlink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100"/>
  <sheetViews>
    <sheetView workbookViewId="0">
      <pane ySplit="4" topLeftCell="A5" activePane="bottomLeft" state="frozen"/>
      <selection pane="bottomLeft"/>
    </sheetView>
  </sheetViews>
  <sheetFormatPr defaultColWidth="12.6640625" defaultRowHeight="13.2" x14ac:dyDescent="0.25"/>
  <cols>
    <col min="1" max="1" width="12.21875" style="27" customWidth="1"/>
    <col min="2" max="2" width="15.5546875" style="8" customWidth="1"/>
    <col min="3" max="6" width="13.33203125" style="26" customWidth="1"/>
    <col min="7" max="7" width="13.88671875" style="26" customWidth="1"/>
    <col min="8" max="8" width="14.44140625" style="26" customWidth="1"/>
    <col min="9" max="12" width="12.77734375" style="26" customWidth="1"/>
    <col min="13" max="14" width="16.6640625" style="26" customWidth="1"/>
    <col min="15" max="16384" width="12.6640625" style="8"/>
  </cols>
  <sheetData>
    <row r="1" spans="1:15" s="7" customFormat="1" ht="16.2" customHeight="1" thickBot="1" x14ac:dyDescent="0.3">
      <c r="A1" s="5" t="s">
        <v>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11</v>
      </c>
      <c r="N1" s="6"/>
    </row>
    <row r="2" spans="1:15" ht="36" customHeight="1" thickTop="1" x14ac:dyDescent="0.25">
      <c r="A2" s="41" t="s">
        <v>4</v>
      </c>
      <c r="B2" s="40" t="s">
        <v>17</v>
      </c>
      <c r="C2" s="29" t="s">
        <v>5</v>
      </c>
      <c r="D2" s="30"/>
      <c r="E2" s="30"/>
      <c r="F2" s="30"/>
      <c r="G2" s="30"/>
      <c r="H2" s="31"/>
      <c r="I2" s="29" t="s">
        <v>6</v>
      </c>
      <c r="J2" s="30"/>
      <c r="K2" s="30"/>
      <c r="L2" s="30"/>
      <c r="M2" s="31"/>
      <c r="N2" s="42" t="s">
        <v>32</v>
      </c>
    </row>
    <row r="3" spans="1:15" ht="27" customHeight="1" x14ac:dyDescent="0.25">
      <c r="A3" s="39"/>
      <c r="B3" s="38"/>
      <c r="C3" s="32" t="s">
        <v>18</v>
      </c>
      <c r="D3" s="33" t="s">
        <v>12</v>
      </c>
      <c r="E3" s="33" t="s">
        <v>13</v>
      </c>
      <c r="F3" s="33" t="s">
        <v>14</v>
      </c>
      <c r="G3" s="32" t="s">
        <v>19</v>
      </c>
      <c r="H3" s="32" t="s">
        <v>20</v>
      </c>
      <c r="I3" s="33" t="s">
        <v>1</v>
      </c>
      <c r="J3" s="33" t="s">
        <v>2</v>
      </c>
      <c r="K3" s="33" t="s">
        <v>7</v>
      </c>
      <c r="L3" s="33" t="s">
        <v>8</v>
      </c>
      <c r="M3" s="34" t="s">
        <v>21</v>
      </c>
      <c r="N3" s="35"/>
    </row>
    <row r="4" spans="1:15" ht="15" customHeight="1" x14ac:dyDescent="0.25">
      <c r="A4" s="8"/>
      <c r="B4" s="9" t="s">
        <v>34</v>
      </c>
      <c r="C4" s="43" t="s">
        <v>35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10" t="s">
        <v>0</v>
      </c>
    </row>
    <row r="5" spans="1:15" ht="13.2" customHeight="1" x14ac:dyDescent="0.25">
      <c r="A5" s="11">
        <v>1970</v>
      </c>
      <c r="B5" s="12">
        <v>205.05199999999999</v>
      </c>
      <c r="C5" s="13">
        <v>0.10338840879386692</v>
      </c>
      <c r="D5" s="13">
        <v>0.21165362932329357</v>
      </c>
      <c r="E5" s="13">
        <v>0.15995942492636014</v>
      </c>
      <c r="F5" s="13">
        <v>1.324542067378031</v>
      </c>
      <c r="G5" s="13">
        <v>6.291087138872091E-2</v>
      </c>
      <c r="H5" s="13">
        <f>SUM(C5:G5)</f>
        <v>1.8624544018102727</v>
      </c>
      <c r="I5" s="13">
        <v>0.59399566939117887</v>
      </c>
      <c r="J5" s="13">
        <v>5.6571016132493213E-2</v>
      </c>
      <c r="K5" s="13">
        <v>0.61252755398630587</v>
      </c>
      <c r="L5" s="13">
        <v>0.28296237052064843</v>
      </c>
      <c r="M5" s="12">
        <v>4.0477537405146015E-2</v>
      </c>
      <c r="N5" s="13">
        <f>H5+SUM(I5:M5)</f>
        <v>3.448988549246045</v>
      </c>
    </row>
    <row r="6" spans="1:15" ht="13.2" customHeight="1" x14ac:dyDescent="0.25">
      <c r="A6" s="14">
        <v>1971</v>
      </c>
      <c r="B6" s="15">
        <v>207.661</v>
      </c>
      <c r="C6" s="16">
        <v>0.16469149238422237</v>
      </c>
      <c r="D6" s="16">
        <v>0.17721189823799363</v>
      </c>
      <c r="E6" s="16">
        <v>0.16420993831292346</v>
      </c>
      <c r="F6" s="16">
        <v>1.4287709295438238</v>
      </c>
      <c r="G6" s="16">
        <v>7.1751556623535481E-2</v>
      </c>
      <c r="H6" s="16">
        <f t="shared" ref="H6:H56" si="0">SUM(C6:G6)</f>
        <v>2.0066358151024986</v>
      </c>
      <c r="I6" s="16">
        <v>0.55041630349463799</v>
      </c>
      <c r="J6" s="16">
        <v>7.0788448480937682E-2</v>
      </c>
      <c r="K6" s="16">
        <v>0.678991240531443</v>
      </c>
      <c r="L6" s="16">
        <v>0.26341007700049601</v>
      </c>
      <c r="M6" s="15">
        <v>1.7817500638059144E-2</v>
      </c>
      <c r="N6" s="16">
        <f t="shared" ref="N6:N43" si="1">H6+SUM(I6:M6)</f>
        <v>3.5880593852480729</v>
      </c>
    </row>
    <row r="7" spans="1:15" ht="13.2" customHeight="1" x14ac:dyDescent="0.25">
      <c r="A7" s="14">
        <v>1972</v>
      </c>
      <c r="B7" s="15">
        <v>209.89599999999999</v>
      </c>
      <c r="C7" s="16">
        <v>0.10910165034112132</v>
      </c>
      <c r="D7" s="16">
        <v>0.18294774555017723</v>
      </c>
      <c r="E7" s="16">
        <v>0.12148873727941456</v>
      </c>
      <c r="F7" s="16">
        <v>1.3211304646110453</v>
      </c>
      <c r="G7" s="16">
        <v>6.1935434691466257E-2</v>
      </c>
      <c r="H7" s="16">
        <f t="shared" si="0"/>
        <v>1.7966040324732246</v>
      </c>
      <c r="I7" s="16">
        <v>0.67261882074932366</v>
      </c>
      <c r="J7" s="16">
        <v>4.7166215649655063E-2</v>
      </c>
      <c r="K7" s="16">
        <v>0.63078858101154844</v>
      </c>
      <c r="L7" s="16">
        <v>0.30634218851240613</v>
      </c>
      <c r="M7" s="15">
        <v>2.4297747455882913E-2</v>
      </c>
      <c r="N7" s="16">
        <f t="shared" si="1"/>
        <v>3.477817585852041</v>
      </c>
    </row>
    <row r="8" spans="1:15" ht="13.2" customHeight="1" x14ac:dyDescent="0.25">
      <c r="A8" s="14">
        <v>1973</v>
      </c>
      <c r="B8" s="15">
        <v>211.90899999999999</v>
      </c>
      <c r="C8" s="16">
        <v>7.5976008569716258E-2</v>
      </c>
      <c r="D8" s="16">
        <v>0.16186193130069981</v>
      </c>
      <c r="E8" s="16">
        <v>0.1028743470074419</v>
      </c>
      <c r="F8" s="16">
        <v>1.2344921640893027</v>
      </c>
      <c r="G8" s="16">
        <v>4.6718166760260305E-2</v>
      </c>
      <c r="H8" s="16">
        <f t="shared" si="0"/>
        <v>1.6219226177274211</v>
      </c>
      <c r="I8" s="16">
        <v>0.73389992874299825</v>
      </c>
      <c r="J8" s="16">
        <v>7.9279313290138681E-2</v>
      </c>
      <c r="K8" s="16">
        <v>0.81846452958581295</v>
      </c>
      <c r="L8" s="16">
        <v>0.23311893312695547</v>
      </c>
      <c r="M8" s="15">
        <v>2.8314040460763818E-2</v>
      </c>
      <c r="N8" s="16">
        <f t="shared" si="1"/>
        <v>3.5149993629340903</v>
      </c>
    </row>
    <row r="9" spans="1:15" ht="13.2" customHeight="1" x14ac:dyDescent="0.25">
      <c r="A9" s="14">
        <v>1974</v>
      </c>
      <c r="B9" s="15">
        <v>213.85400000000001</v>
      </c>
      <c r="C9" s="16">
        <v>5.611304908956579E-2</v>
      </c>
      <c r="D9" s="16">
        <v>0.14355588392080576</v>
      </c>
      <c r="E9" s="16">
        <v>9.4456965967435719E-2</v>
      </c>
      <c r="F9" s="16">
        <v>1.1909994669260338</v>
      </c>
      <c r="G9" s="16">
        <v>4.4422830529239572E-2</v>
      </c>
      <c r="H9" s="16">
        <f t="shared" si="0"/>
        <v>1.5295481964330806</v>
      </c>
      <c r="I9" s="16">
        <v>0.50978705097870514</v>
      </c>
      <c r="J9" s="16">
        <v>5.9853919028870162E-2</v>
      </c>
      <c r="K9" s="16">
        <v>0.48724830959439619</v>
      </c>
      <c r="L9" s="16">
        <v>0.2772919842509376</v>
      </c>
      <c r="M9" s="15">
        <v>2.8991742029608986E-2</v>
      </c>
      <c r="N9" s="16">
        <f t="shared" si="1"/>
        <v>2.8927212023155988</v>
      </c>
    </row>
    <row r="10" spans="1:15" ht="13.2" customHeight="1" x14ac:dyDescent="0.25">
      <c r="A10" s="14">
        <v>1975</v>
      </c>
      <c r="B10" s="15">
        <v>215.97300000000001</v>
      </c>
      <c r="C10" s="16">
        <v>8.3343751302246111E-2</v>
      </c>
      <c r="D10" s="16">
        <v>0.19030156547346191</v>
      </c>
      <c r="E10" s="16">
        <v>9.3900626467197268E-2</v>
      </c>
      <c r="F10" s="16">
        <v>1.3765609590087646</v>
      </c>
      <c r="G10" s="16">
        <v>3.8430729767146815E-2</v>
      </c>
      <c r="H10" s="16">
        <f t="shared" si="0"/>
        <v>1.7825376320188169</v>
      </c>
      <c r="I10" s="16">
        <v>0.26466271246868828</v>
      </c>
      <c r="J10" s="16">
        <v>6.7601042722932964E-2</v>
      </c>
      <c r="K10" s="16">
        <v>0.44450000694531266</v>
      </c>
      <c r="L10" s="16">
        <v>0.28429479610877284</v>
      </c>
      <c r="M10" s="15">
        <v>2.4077083709537764E-2</v>
      </c>
      <c r="N10" s="16">
        <f t="shared" si="1"/>
        <v>2.8676732739740611</v>
      </c>
    </row>
    <row r="11" spans="1:15" ht="13.2" customHeight="1" x14ac:dyDescent="0.25">
      <c r="A11" s="11">
        <v>1976</v>
      </c>
      <c r="B11" s="12">
        <v>218.035</v>
      </c>
      <c r="C11" s="13">
        <v>0.11924690989978674</v>
      </c>
      <c r="D11" s="13">
        <v>0.13392345265668354</v>
      </c>
      <c r="E11" s="13">
        <v>0.12841974912284726</v>
      </c>
      <c r="F11" s="13">
        <v>1.2397092209966289</v>
      </c>
      <c r="G11" s="13">
        <v>4.8616047882220736E-2</v>
      </c>
      <c r="H11" s="13">
        <f t="shared" si="0"/>
        <v>1.6699153805581672</v>
      </c>
      <c r="I11" s="13">
        <v>0.49184763914050506</v>
      </c>
      <c r="J11" s="13">
        <v>6.00820969110464E-2</v>
      </c>
      <c r="K11" s="13">
        <v>0.66548948563304045</v>
      </c>
      <c r="L11" s="13">
        <v>0.13479487238287424</v>
      </c>
      <c r="M11" s="12">
        <v>2.2932098057651295E-2</v>
      </c>
      <c r="N11" s="13">
        <f t="shared" si="1"/>
        <v>3.0450615726832848</v>
      </c>
    </row>
    <row r="12" spans="1:15" ht="13.2" customHeight="1" x14ac:dyDescent="0.25">
      <c r="A12" s="11">
        <v>1977</v>
      </c>
      <c r="B12" s="12">
        <v>220.23899999999998</v>
      </c>
      <c r="C12" s="13">
        <v>0.12441029971984983</v>
      </c>
      <c r="D12" s="13">
        <v>0.13122108255122844</v>
      </c>
      <c r="E12" s="13">
        <v>0.13122108255122844</v>
      </c>
      <c r="F12" s="13">
        <v>1.1809897429610561</v>
      </c>
      <c r="G12" s="13">
        <v>3.6324175100686078E-2</v>
      </c>
      <c r="H12" s="13">
        <f t="shared" si="0"/>
        <v>1.6041663828840487</v>
      </c>
      <c r="I12" s="13">
        <v>0.41200695607953197</v>
      </c>
      <c r="J12" s="13">
        <v>7.2194298012613553E-2</v>
      </c>
      <c r="K12" s="13">
        <v>0.61887313327793914</v>
      </c>
      <c r="L12" s="13">
        <v>0.27924209608652423</v>
      </c>
      <c r="M12" s="12">
        <v>1.6345878795308733E-2</v>
      </c>
      <c r="N12" s="13">
        <f t="shared" si="1"/>
        <v>3.0028287451359663</v>
      </c>
    </row>
    <row r="13" spans="1:15" ht="13.2" customHeight="1" x14ac:dyDescent="0.25">
      <c r="A13" s="11">
        <v>1978</v>
      </c>
      <c r="B13" s="12">
        <v>222.58500000000001</v>
      </c>
      <c r="C13" s="13">
        <v>9.9737179055192401E-2</v>
      </c>
      <c r="D13" s="13">
        <v>0.11186737650785096</v>
      </c>
      <c r="E13" s="13">
        <v>0.10288204506143721</v>
      </c>
      <c r="F13" s="13">
        <v>1.3132061908933665</v>
      </c>
      <c r="G13" s="13">
        <v>4.5375923804389325E-2</v>
      </c>
      <c r="H13" s="13">
        <f t="shared" si="0"/>
        <v>1.6730687153222366</v>
      </c>
      <c r="I13" s="13">
        <v>0.6264573084439653</v>
      </c>
      <c r="J13" s="13">
        <v>6.6491452703461601E-2</v>
      </c>
      <c r="K13" s="13">
        <v>0.638857065840016</v>
      </c>
      <c r="L13" s="13">
        <v>0.26686434395848774</v>
      </c>
      <c r="M13" s="12">
        <v>1.257946402497922E-2</v>
      </c>
      <c r="N13" s="13">
        <f t="shared" si="1"/>
        <v>3.2843183502931463</v>
      </c>
    </row>
    <row r="14" spans="1:15" ht="13.2" customHeight="1" x14ac:dyDescent="0.25">
      <c r="A14" s="11">
        <v>1979</v>
      </c>
      <c r="B14" s="12">
        <v>225.05500000000001</v>
      </c>
      <c r="C14" s="13">
        <v>6.1318344404701075E-2</v>
      </c>
      <c r="D14" s="13">
        <v>0.13241207704783281</v>
      </c>
      <c r="E14" s="13">
        <v>7.6870098420386127E-2</v>
      </c>
      <c r="F14" s="13">
        <v>1.2161471640265713</v>
      </c>
      <c r="G14" s="13">
        <v>2.9770500544311386E-2</v>
      </c>
      <c r="H14" s="13">
        <f t="shared" si="0"/>
        <v>1.5165181844438027</v>
      </c>
      <c r="I14" s="13">
        <v>0.44015907222678902</v>
      </c>
      <c r="J14" s="13">
        <v>5.5541978627446621E-2</v>
      </c>
      <c r="K14" s="13">
        <v>0.5203172557819199</v>
      </c>
      <c r="L14" s="13">
        <v>0.21239252627135588</v>
      </c>
      <c r="M14" s="12">
        <v>2.3105463109017791E-2</v>
      </c>
      <c r="N14" s="13">
        <f t="shared" si="1"/>
        <v>2.7680344804603321</v>
      </c>
    </row>
    <row r="15" spans="1:15" ht="13.2" customHeight="1" x14ac:dyDescent="0.25">
      <c r="A15" s="11">
        <v>1980</v>
      </c>
      <c r="B15" s="12">
        <v>227.726</v>
      </c>
      <c r="C15" s="13">
        <v>2.2395334744385802E-2</v>
      </c>
      <c r="D15" s="13">
        <v>0.18443216848317714</v>
      </c>
      <c r="E15" s="13">
        <v>8.0798854764058556E-2</v>
      </c>
      <c r="F15" s="13">
        <v>1.3734575762100067</v>
      </c>
      <c r="G15" s="13">
        <v>2.81039494831508E-2</v>
      </c>
      <c r="H15" s="13">
        <f t="shared" si="0"/>
        <v>1.6891878836847789</v>
      </c>
      <c r="I15" s="13">
        <v>0.47249765068547289</v>
      </c>
      <c r="J15" s="13">
        <v>6.6307755811808922E-2</v>
      </c>
      <c r="K15" s="13">
        <v>0.48040188647760912</v>
      </c>
      <c r="L15" s="13">
        <v>0.26610927166858417</v>
      </c>
      <c r="M15" s="12">
        <v>2.6786576851128112E-2</v>
      </c>
      <c r="N15" s="13">
        <f t="shared" si="1"/>
        <v>3.0012910251793823</v>
      </c>
    </row>
    <row r="16" spans="1:15" ht="13.2" customHeight="1" x14ac:dyDescent="0.25">
      <c r="A16" s="14">
        <v>1981</v>
      </c>
      <c r="B16" s="15">
        <v>229.96600000000001</v>
      </c>
      <c r="C16" s="16">
        <v>3.7396832575250262E-2</v>
      </c>
      <c r="D16" s="16">
        <v>0.17002513415026571</v>
      </c>
      <c r="E16" s="16">
        <v>8.0881521616238905E-2</v>
      </c>
      <c r="F16" s="16">
        <v>1.3078368106589668</v>
      </c>
      <c r="G16" s="16">
        <v>2.3046885191723997E-2</v>
      </c>
      <c r="H16" s="16">
        <f>SUM(C16:G16)</f>
        <v>1.6191871841924457</v>
      </c>
      <c r="I16" s="16">
        <v>0.40623396502091619</v>
      </c>
      <c r="J16" s="16">
        <v>5.0007392397136967E-2</v>
      </c>
      <c r="K16" s="16">
        <v>0.49094213927276198</v>
      </c>
      <c r="L16" s="16">
        <v>0.19350686623239963</v>
      </c>
      <c r="M16" s="15">
        <v>1.826356939721524E-2</v>
      </c>
      <c r="N16" s="16">
        <f t="shared" si="1"/>
        <v>2.7781411165128755</v>
      </c>
    </row>
    <row r="17" spans="1:14" ht="13.2" customHeight="1" x14ac:dyDescent="0.25">
      <c r="A17" s="14">
        <v>1982</v>
      </c>
      <c r="B17" s="15">
        <v>232.18799999999999</v>
      </c>
      <c r="C17" s="16">
        <v>9.130532154977862E-2</v>
      </c>
      <c r="D17" s="16">
        <v>0.11327028097920652</v>
      </c>
      <c r="E17" s="16">
        <v>6.5464192809275262E-2</v>
      </c>
      <c r="F17" s="16">
        <v>1.1877271865901768</v>
      </c>
      <c r="G17" s="16">
        <v>2.3687701345461429E-2</v>
      </c>
      <c r="H17" s="16">
        <f t="shared" si="0"/>
        <v>1.4814546832738986</v>
      </c>
      <c r="I17" s="16">
        <v>0.50553861526004795</v>
      </c>
      <c r="J17" s="16">
        <v>6.2018708977208147E-2</v>
      </c>
      <c r="K17" s="16">
        <v>0.61243475114993018</v>
      </c>
      <c r="L17" s="16">
        <v>0.23213947318552206</v>
      </c>
      <c r="M17" s="15">
        <v>2.3687701345461439E-2</v>
      </c>
      <c r="N17" s="16">
        <f t="shared" si="1"/>
        <v>2.9172739331920683</v>
      </c>
    </row>
    <row r="18" spans="1:14" ht="13.2" customHeight="1" x14ac:dyDescent="0.25">
      <c r="A18" s="14">
        <v>1983</v>
      </c>
      <c r="B18" s="15">
        <v>234.30699999999999</v>
      </c>
      <c r="C18" s="16">
        <v>7.8529450677956691E-2</v>
      </c>
      <c r="D18" s="16">
        <v>4.4813001745573115E-2</v>
      </c>
      <c r="E18" s="16">
        <v>7.4688336242621889E-2</v>
      </c>
      <c r="F18" s="16">
        <v>1.249053592082183</v>
      </c>
      <c r="G18" s="16">
        <v>3.8837934846163373E-2</v>
      </c>
      <c r="H18" s="16">
        <f t="shared" si="0"/>
        <v>1.4859223155944981</v>
      </c>
      <c r="I18" s="16">
        <v>0.4436913963304554</v>
      </c>
      <c r="J18" s="16">
        <v>6.9566850328842078E-2</v>
      </c>
      <c r="K18" s="16">
        <v>0.62780881493083862</v>
      </c>
      <c r="L18" s="16">
        <v>0.30771594531960217</v>
      </c>
      <c r="M18" s="15">
        <v>1.0669762320374553E-2</v>
      </c>
      <c r="N18" s="16">
        <f t="shared" si="1"/>
        <v>2.9453750848246107</v>
      </c>
    </row>
    <row r="19" spans="1:14" ht="13.2" customHeight="1" x14ac:dyDescent="0.25">
      <c r="A19" s="14">
        <v>1984</v>
      </c>
      <c r="B19" s="15">
        <v>236.34800000000001</v>
      </c>
      <c r="C19" s="16">
        <v>4.0618071657048067E-2</v>
      </c>
      <c r="D19" s="16">
        <v>0.25343984294345628</v>
      </c>
      <c r="E19" s="16">
        <v>5.5849848528441118E-2</v>
      </c>
      <c r="F19" s="16">
        <v>1.2054851320933537</v>
      </c>
      <c r="G19" s="16">
        <v>2.0309035828524034E-2</v>
      </c>
      <c r="H19" s="16">
        <f t="shared" si="0"/>
        <v>1.5757019310508233</v>
      </c>
      <c r="I19" s="16">
        <v>0.52701947975019892</v>
      </c>
      <c r="J19" s="16">
        <v>5.9234687833195118E-2</v>
      </c>
      <c r="K19" s="16">
        <v>0.58092304567840636</v>
      </c>
      <c r="L19" s="16">
        <v>0.28009545246839407</v>
      </c>
      <c r="M19" s="15">
        <v>1.4385567045204528E-2</v>
      </c>
      <c r="N19" s="16">
        <f t="shared" si="1"/>
        <v>3.0373601638262224</v>
      </c>
    </row>
    <row r="20" spans="1:14" ht="13.2" customHeight="1" x14ac:dyDescent="0.25">
      <c r="A20" s="14">
        <v>1985</v>
      </c>
      <c r="B20" s="15">
        <v>238.46600000000001</v>
      </c>
      <c r="C20" s="16">
        <v>4.3612087257722296E-2</v>
      </c>
      <c r="D20" s="16">
        <v>0.2214152122315132</v>
      </c>
      <c r="E20" s="16">
        <v>9.8127196329875113E-2</v>
      </c>
      <c r="F20" s="16">
        <v>1.1790024573733782</v>
      </c>
      <c r="G20" s="16">
        <v>1.6773879714508565E-2</v>
      </c>
      <c r="H20" s="16">
        <f t="shared" si="0"/>
        <v>1.5589308329069973</v>
      </c>
      <c r="I20" s="16">
        <v>0.47713300847919632</v>
      </c>
      <c r="J20" s="16">
        <v>6.8353559836622432E-2</v>
      </c>
      <c r="K20" s="16">
        <v>0.58624709602207448</v>
      </c>
      <c r="L20" s="16">
        <v>0.40508919510538188</v>
      </c>
      <c r="M20" s="15">
        <v>1.8031920693096712E-2</v>
      </c>
      <c r="N20" s="16">
        <f t="shared" si="1"/>
        <v>3.113785613043369</v>
      </c>
    </row>
    <row r="21" spans="1:14" ht="13.2" customHeight="1" x14ac:dyDescent="0.25">
      <c r="A21" s="11">
        <v>1986</v>
      </c>
      <c r="B21" s="12">
        <v>240.65100000000001</v>
      </c>
      <c r="C21" s="13">
        <v>3.989179351010385E-2</v>
      </c>
      <c r="D21" s="13">
        <v>0.38</v>
      </c>
      <c r="E21" s="13">
        <v>9.1418693460654635E-2</v>
      </c>
      <c r="F21" s="13">
        <v>1.2553614986017096</v>
      </c>
      <c r="G21" s="13">
        <v>2.7425608038196395E-2</v>
      </c>
      <c r="H21" s="13">
        <f t="shared" si="0"/>
        <v>1.7940975936106647</v>
      </c>
      <c r="I21" s="13">
        <v>0.61366875683043076</v>
      </c>
      <c r="J21" s="13">
        <v>6.5655243485379239E-2</v>
      </c>
      <c r="K21" s="13">
        <v>0.66569430419985787</v>
      </c>
      <c r="L21" s="13">
        <v>0.41221519960440639</v>
      </c>
      <c r="M21" s="12">
        <v>1.5790501597749439E-2</v>
      </c>
      <c r="N21" s="13">
        <f t="shared" si="1"/>
        <v>3.5671215993284884</v>
      </c>
    </row>
    <row r="22" spans="1:14" ht="13.2" customHeight="1" x14ac:dyDescent="0.25">
      <c r="A22" s="11">
        <v>1987</v>
      </c>
      <c r="B22" s="12">
        <v>242.804</v>
      </c>
      <c r="C22" s="13">
        <v>7.2074595146702655E-2</v>
      </c>
      <c r="D22" s="13">
        <v>0.26</v>
      </c>
      <c r="E22" s="13">
        <v>7.2486449976112366E-2</v>
      </c>
      <c r="F22" s="13">
        <v>1.274715408312878</v>
      </c>
      <c r="G22" s="13">
        <v>1.7297902835208646E-2</v>
      </c>
      <c r="H22" s="13">
        <f t="shared" si="0"/>
        <v>1.6965743562709017</v>
      </c>
      <c r="I22" s="13">
        <v>0.61679379252401112</v>
      </c>
      <c r="J22" s="13">
        <v>7.8664272417258374E-2</v>
      </c>
      <c r="K22" s="13">
        <v>1.0045139289303306</v>
      </c>
      <c r="L22" s="13">
        <v>0.27182418741042158</v>
      </c>
      <c r="M22" s="12">
        <v>2.4711289764583776E-3</v>
      </c>
      <c r="N22" s="13">
        <f t="shared" si="1"/>
        <v>3.6708416665293817</v>
      </c>
    </row>
    <row r="23" spans="1:14" ht="13.2" customHeight="1" x14ac:dyDescent="0.25">
      <c r="A23" s="11">
        <v>1988</v>
      </c>
      <c r="B23" s="12">
        <v>245.02099999999999</v>
      </c>
      <c r="C23" s="13">
        <v>0.12611163941049952</v>
      </c>
      <c r="D23" s="13">
        <v>0.21</v>
      </c>
      <c r="E23" s="13">
        <v>0.11811232506601475</v>
      </c>
      <c r="F23" s="13">
        <v>1.3138057554250455</v>
      </c>
      <c r="G23" s="13">
        <v>3.5507160610723162E-2</v>
      </c>
      <c r="H23" s="13">
        <f t="shared" si="0"/>
        <v>1.8035368805122829</v>
      </c>
      <c r="I23" s="13">
        <v>0.67798270352337153</v>
      </c>
      <c r="J23" s="13">
        <v>5.8362344452108181E-2</v>
      </c>
      <c r="K23" s="13">
        <v>0.72973336979279324</v>
      </c>
      <c r="L23" s="13">
        <v>0.33017578085143723</v>
      </c>
      <c r="M23" s="12">
        <v>7.3463090918737591E-3</v>
      </c>
      <c r="N23" s="13">
        <f t="shared" si="1"/>
        <v>3.6071373882238666</v>
      </c>
    </row>
    <row r="24" spans="1:14" ht="13.2" customHeight="1" x14ac:dyDescent="0.25">
      <c r="A24" s="11">
        <v>1989</v>
      </c>
      <c r="B24" s="12">
        <v>247.34200000000001</v>
      </c>
      <c r="C24" s="13">
        <v>6.630495427383945E-2</v>
      </c>
      <c r="D24" s="13">
        <v>0.3</v>
      </c>
      <c r="E24" s="13">
        <v>0.21729849452509081</v>
      </c>
      <c r="F24" s="13">
        <v>1.3773829159021109</v>
      </c>
      <c r="G24" s="13">
        <v>3.2343880133580222E-2</v>
      </c>
      <c r="H24" s="13">
        <f t="shared" si="0"/>
        <v>1.9933302448346215</v>
      </c>
      <c r="I24" s="13">
        <v>0.77301873519256747</v>
      </c>
      <c r="J24" s="13">
        <v>6.6709252775509209E-2</v>
      </c>
      <c r="K24" s="13">
        <v>0.7382490640489684</v>
      </c>
      <c r="L24" s="13">
        <v>0.44270685932837922</v>
      </c>
      <c r="M24" s="12">
        <v>2.8300895116882699E-3</v>
      </c>
      <c r="N24" s="13">
        <f t="shared" si="1"/>
        <v>4.0168442456917344</v>
      </c>
    </row>
    <row r="25" spans="1:14" ht="13.2" customHeight="1" x14ac:dyDescent="0.25">
      <c r="A25" s="11">
        <v>1990</v>
      </c>
      <c r="B25" s="12">
        <v>250.13200000000001</v>
      </c>
      <c r="C25" s="13">
        <v>8.0757360113859894E-2</v>
      </c>
      <c r="D25" s="13">
        <v>0.32582796283562271</v>
      </c>
      <c r="E25" s="13">
        <v>0.20066432795813807</v>
      </c>
      <c r="F25" s="13">
        <v>1.2558790135257383</v>
      </c>
      <c r="G25" s="13">
        <v>3.3982057473653911E-2</v>
      </c>
      <c r="H25" s="13">
        <f t="shared" si="0"/>
        <v>1.8971107219070129</v>
      </c>
      <c r="I25" s="13">
        <v>0.66796731325859959</v>
      </c>
      <c r="J25" s="13">
        <v>6.7964114947307822E-2</v>
      </c>
      <c r="K25" s="13">
        <v>0.79877824508659412</v>
      </c>
      <c r="L25" s="13">
        <v>0.34941550861145321</v>
      </c>
      <c r="M25" s="12">
        <v>3.9978891145475192E-3</v>
      </c>
      <c r="N25" s="13">
        <f t="shared" si="1"/>
        <v>3.7852337929255153</v>
      </c>
    </row>
    <row r="26" spans="1:14" ht="13.2" customHeight="1" x14ac:dyDescent="0.25">
      <c r="A26" s="14">
        <v>1991</v>
      </c>
      <c r="B26" s="15">
        <v>253.49299999999999</v>
      </c>
      <c r="C26" s="16">
        <v>7.3374807193887018E-2</v>
      </c>
      <c r="D26" s="16">
        <v>0.33847088479760795</v>
      </c>
      <c r="E26" s="16">
        <v>0.19015549123289402</v>
      </c>
      <c r="F26" s="16">
        <v>1.3927915644454876</v>
      </c>
      <c r="G26" s="16">
        <v>3.9843309282702091E-2</v>
      </c>
      <c r="H26" s="16">
        <f t="shared" si="0"/>
        <v>2.0346360569525785</v>
      </c>
      <c r="I26" s="16">
        <v>0.61674286863937089</v>
      </c>
      <c r="J26" s="16">
        <v>5.6017325922214818E-2</v>
      </c>
      <c r="K26" s="16">
        <v>0.57516381122950144</v>
      </c>
      <c r="L26" s="16">
        <v>0.50100002761417484</v>
      </c>
      <c r="M26" s="15">
        <v>3.5503938964784039E-3</v>
      </c>
      <c r="N26" s="16">
        <f t="shared" si="1"/>
        <v>3.7871104842543191</v>
      </c>
    </row>
    <row r="27" spans="1:14" ht="13.2" customHeight="1" x14ac:dyDescent="0.25">
      <c r="A27" s="14">
        <v>1992</v>
      </c>
      <c r="B27" s="15">
        <v>256.89400000000001</v>
      </c>
      <c r="C27" s="16">
        <v>6.8390075283969259E-2</v>
      </c>
      <c r="D27" s="16">
        <v>0.40879117457005615</v>
      </c>
      <c r="E27" s="16">
        <v>0.27670316738236395</v>
      </c>
      <c r="F27" s="16">
        <v>1.3341273521374575</v>
      </c>
      <c r="G27" s="16">
        <v>2.2834320770434496E-2</v>
      </c>
      <c r="H27" s="16">
        <f>SUM(C27:G27)</f>
        <v>2.1108460901442818</v>
      </c>
      <c r="I27" s="16">
        <v>0.62556151564458484</v>
      </c>
      <c r="J27" s="16">
        <v>7.3886505718311818E-2</v>
      </c>
      <c r="K27" s="16">
        <v>0.54538058498836095</v>
      </c>
      <c r="L27" s="16">
        <v>0.42195224489478156</v>
      </c>
      <c r="M27" s="15">
        <v>4.7840743653024204E-3</v>
      </c>
      <c r="N27" s="16">
        <f t="shared" si="1"/>
        <v>3.7824110157556232</v>
      </c>
    </row>
    <row r="28" spans="1:14" ht="13.2" customHeight="1" x14ac:dyDescent="0.25">
      <c r="A28" s="14">
        <v>1993</v>
      </c>
      <c r="B28" s="15">
        <v>260.255</v>
      </c>
      <c r="C28" s="16">
        <v>0.11006897081708324</v>
      </c>
      <c r="D28" s="16">
        <v>0.47198708958521451</v>
      </c>
      <c r="E28" s="16">
        <v>0.2832442541830128</v>
      </c>
      <c r="F28" s="16">
        <v>1.3046835603542681</v>
      </c>
      <c r="G28" s="16">
        <v>9.9902019173502901E-3</v>
      </c>
      <c r="H28" s="16">
        <f t="shared" si="0"/>
        <v>2.1799740768569289</v>
      </c>
      <c r="I28" s="16">
        <v>0.6482219361779793</v>
      </c>
      <c r="J28" s="16">
        <v>5.9330272233002246E-2</v>
      </c>
      <c r="K28" s="16">
        <v>0.67643272943843558</v>
      </c>
      <c r="L28" s="16">
        <v>0.28027511479126244</v>
      </c>
      <c r="M28" s="15">
        <v>3.3428752569595204E-3</v>
      </c>
      <c r="N28" s="16">
        <f t="shared" si="1"/>
        <v>3.8475770047545677</v>
      </c>
    </row>
    <row r="29" spans="1:14" ht="13.2" customHeight="1" x14ac:dyDescent="0.25">
      <c r="A29" s="14">
        <v>1994</v>
      </c>
      <c r="B29" s="15">
        <v>263.43599999999998</v>
      </c>
      <c r="C29" s="16">
        <v>7.6067811536767962E-2</v>
      </c>
      <c r="D29" s="16">
        <v>0.48641795350673417</v>
      </c>
      <c r="E29" s="16">
        <v>0.29937239461709864</v>
      </c>
      <c r="F29" s="16">
        <v>1.2543122428217859</v>
      </c>
      <c r="G29" s="16">
        <v>1.2967096372553482E-2</v>
      </c>
      <c r="H29" s="16">
        <f t="shared" si="0"/>
        <v>2.1291374988549401</v>
      </c>
      <c r="I29" s="16">
        <v>0.64701103873426558</v>
      </c>
      <c r="J29" s="16">
        <v>6.5594679542659323E-2</v>
      </c>
      <c r="K29" s="16">
        <v>0.6411652165990982</v>
      </c>
      <c r="L29" s="16">
        <v>0.47655217965653895</v>
      </c>
      <c r="M29" s="15">
        <v>4.4830622997616126E-3</v>
      </c>
      <c r="N29" s="16">
        <f t="shared" si="1"/>
        <v>3.9639436756872639</v>
      </c>
    </row>
    <row r="30" spans="1:14" ht="13.2" customHeight="1" x14ac:dyDescent="0.25">
      <c r="A30" s="14">
        <v>1995</v>
      </c>
      <c r="B30" s="15">
        <v>266.55700000000002</v>
      </c>
      <c r="C30" s="16">
        <v>0.11983928390550612</v>
      </c>
      <c r="D30" s="16">
        <v>0.45856983684540253</v>
      </c>
      <c r="E30" s="16">
        <v>0.31155372539100457</v>
      </c>
      <c r="F30" s="16">
        <v>1.4299268073995428</v>
      </c>
      <c r="G30" s="16">
        <v>1.3895714612634445E-2</v>
      </c>
      <c r="H30" s="16">
        <f t="shared" si="0"/>
        <v>2.3337853681540905</v>
      </c>
      <c r="I30" s="16">
        <v>0.71743754619087075</v>
      </c>
      <c r="J30" s="16">
        <v>6.2718292897954275E-2</v>
      </c>
      <c r="K30" s="16">
        <v>0.63491110719283284</v>
      </c>
      <c r="L30" s="16">
        <v>0.44278334465048741</v>
      </c>
      <c r="M30" s="15">
        <v>3.9091076205089344E-3</v>
      </c>
      <c r="N30" s="16">
        <f t="shared" si="1"/>
        <v>4.1955447667067443</v>
      </c>
    </row>
    <row r="31" spans="1:14" ht="13.2" customHeight="1" x14ac:dyDescent="0.25">
      <c r="A31" s="11">
        <v>1996</v>
      </c>
      <c r="B31" s="12">
        <v>269.66699999999997</v>
      </c>
      <c r="C31" s="13">
        <v>6.0237255578176066E-2</v>
      </c>
      <c r="D31" s="13">
        <v>0.36967815861785081</v>
      </c>
      <c r="E31" s="13">
        <v>0.32362199046611195</v>
      </c>
      <c r="F31" s="13">
        <v>1.4211305054011059</v>
      </c>
      <c r="G31" s="13">
        <v>3.7972758995353538E-2</v>
      </c>
      <c r="H31" s="13">
        <f t="shared" si="0"/>
        <v>2.2126406690585982</v>
      </c>
      <c r="I31" s="13">
        <v>0.62693989253412552</v>
      </c>
      <c r="J31" s="13">
        <v>5.6996221265486695E-2</v>
      </c>
      <c r="K31" s="13">
        <v>0.58463586571586446</v>
      </c>
      <c r="L31" s="13">
        <v>0.39688208049186596</v>
      </c>
      <c r="M31" s="12">
        <v>6.4375692984310288E-3</v>
      </c>
      <c r="N31" s="13">
        <f t="shared" si="1"/>
        <v>3.884532298364372</v>
      </c>
    </row>
    <row r="32" spans="1:14" ht="13.2" customHeight="1" x14ac:dyDescent="0.25">
      <c r="A32" s="11">
        <v>1997</v>
      </c>
      <c r="B32" s="12">
        <v>272.91199999999998</v>
      </c>
      <c r="C32" s="13">
        <v>7.4327988509116483E-2</v>
      </c>
      <c r="D32" s="13">
        <v>0.32406050301928835</v>
      </c>
      <c r="E32" s="13">
        <v>0.31345978456425516</v>
      </c>
      <c r="F32" s="13">
        <v>1.2212288210119013</v>
      </c>
      <c r="G32" s="13">
        <v>2.5260889957202323E-2</v>
      </c>
      <c r="H32" s="13">
        <f t="shared" si="0"/>
        <v>1.9583379870617634</v>
      </c>
      <c r="I32" s="13">
        <v>0.81344169549158707</v>
      </c>
      <c r="J32" s="13">
        <v>7.4181421117429786E-2</v>
      </c>
      <c r="K32" s="13">
        <v>0.55137919915577183</v>
      </c>
      <c r="L32" s="13">
        <v>0.37511725391334944</v>
      </c>
      <c r="M32" s="12">
        <v>2.8910418010201092E-3</v>
      </c>
      <c r="N32" s="13">
        <f t="shared" si="1"/>
        <v>3.7753485985409219</v>
      </c>
    </row>
    <row r="33" spans="1:14" ht="13.2" customHeight="1" x14ac:dyDescent="0.25">
      <c r="A33" s="11">
        <v>1998</v>
      </c>
      <c r="B33" s="12">
        <v>276.11500000000001</v>
      </c>
      <c r="C33" s="13">
        <v>0.10458323524618365</v>
      </c>
      <c r="D33" s="13">
        <v>0.34578345979030473</v>
      </c>
      <c r="E33" s="13">
        <v>0.36605146150136714</v>
      </c>
      <c r="F33" s="13">
        <v>1.4036216793727252</v>
      </c>
      <c r="G33" s="13">
        <v>1.7818662513807684E-3</v>
      </c>
      <c r="H33" s="13">
        <f t="shared" si="0"/>
        <v>2.2218217021619613</v>
      </c>
      <c r="I33" s="13">
        <v>0.56597794397262013</v>
      </c>
      <c r="J33" s="13">
        <v>7.9448780399471217E-2</v>
      </c>
      <c r="K33" s="13">
        <v>0.76042228781485965</v>
      </c>
      <c r="L33" s="13">
        <v>0.39817105191677377</v>
      </c>
      <c r="M33" s="12">
        <v>5.4977092877967516E-3</v>
      </c>
      <c r="N33" s="13">
        <f t="shared" si="1"/>
        <v>4.0313394755534828</v>
      </c>
    </row>
    <row r="34" spans="1:14" ht="13.2" customHeight="1" x14ac:dyDescent="0.25">
      <c r="A34" s="11">
        <v>1999</v>
      </c>
      <c r="B34" s="12">
        <v>279.29500000000002</v>
      </c>
      <c r="C34" s="13">
        <v>8.5497413129486749E-2</v>
      </c>
      <c r="D34" s="13">
        <v>0.40178207271880984</v>
      </c>
      <c r="E34" s="13">
        <v>0.32542168055845977</v>
      </c>
      <c r="F34" s="13">
        <v>1.3523505218496572</v>
      </c>
      <c r="G34" s="13">
        <v>1.022324065951772E-2</v>
      </c>
      <c r="H34" s="13">
        <f t="shared" si="0"/>
        <v>2.1752749289159312</v>
      </c>
      <c r="I34" s="13">
        <v>0.56169283374210055</v>
      </c>
      <c r="J34" s="13">
        <v>7.5400562129647866E-2</v>
      </c>
      <c r="K34" s="13">
        <v>0.46684585116095884</v>
      </c>
      <c r="L34" s="13">
        <v>0.4518698866789595</v>
      </c>
      <c r="M34" s="12">
        <v>3.5303174063266436E-3</v>
      </c>
      <c r="N34" s="13">
        <f t="shared" si="1"/>
        <v>3.7346143800339244</v>
      </c>
    </row>
    <row r="35" spans="1:14" ht="13.2" customHeight="1" x14ac:dyDescent="0.25">
      <c r="A35" s="11">
        <v>2000</v>
      </c>
      <c r="B35" s="12">
        <v>282.38499999999999</v>
      </c>
      <c r="C35" s="13">
        <v>9.037307222409123E-2</v>
      </c>
      <c r="D35" s="13">
        <v>0.32602212936239527</v>
      </c>
      <c r="E35" s="13">
        <v>0.36763561375701609</v>
      </c>
      <c r="F35" s="13">
        <v>1.5764180852382386</v>
      </c>
      <c r="G35" s="13">
        <v>2.8439467393806331E-2</v>
      </c>
      <c r="H35" s="13">
        <f t="shared" si="0"/>
        <v>2.3888883679755475</v>
      </c>
      <c r="I35" s="13">
        <v>0.46539299183738519</v>
      </c>
      <c r="J35" s="13">
        <v>8.0312339536448479E-2</v>
      </c>
      <c r="K35" s="13">
        <v>0.53201367990509407</v>
      </c>
      <c r="L35" s="13">
        <v>0.60751810471519385</v>
      </c>
      <c r="M35" s="12">
        <v>4.7134231634116544E-3</v>
      </c>
      <c r="N35" s="13">
        <f t="shared" si="1"/>
        <v>4.0788389071330808</v>
      </c>
    </row>
    <row r="36" spans="1:14" ht="13.2" customHeight="1" x14ac:dyDescent="0.25">
      <c r="A36" s="14">
        <v>2001</v>
      </c>
      <c r="B36" s="15">
        <v>285.30901899999998</v>
      </c>
      <c r="C36" s="16">
        <v>8.4599498763128833E-2</v>
      </c>
      <c r="D36" s="16">
        <v>0.38794069457720165</v>
      </c>
      <c r="E36" s="16">
        <v>0.41086246208624061</v>
      </c>
      <c r="F36" s="16">
        <v>1.8306583921905391</v>
      </c>
      <c r="G36" s="16">
        <v>4.5142035976086766E-3</v>
      </c>
      <c r="H36" s="16">
        <f t="shared" si="0"/>
        <v>2.7185752512147188</v>
      </c>
      <c r="I36" s="16">
        <v>0.54869278422635503</v>
      </c>
      <c r="J36" s="16">
        <v>0.11206796095008832</v>
      </c>
      <c r="K36" s="16">
        <v>0.50908597109578235</v>
      </c>
      <c r="L36" s="16">
        <v>0.59573300765511383</v>
      </c>
      <c r="M36" s="15">
        <v>4.8368607653444E-3</v>
      </c>
      <c r="N36" s="16">
        <f t="shared" si="1"/>
        <v>4.4889918359074024</v>
      </c>
    </row>
    <row r="37" spans="1:14" ht="13.2" customHeight="1" x14ac:dyDescent="0.25">
      <c r="A37" s="14">
        <v>2002</v>
      </c>
      <c r="B37" s="15">
        <v>288.10481800000002</v>
      </c>
      <c r="C37" s="16">
        <v>8.4594211819116472E-2</v>
      </c>
      <c r="D37" s="16">
        <v>0.25082403516070323</v>
      </c>
      <c r="E37" s="16">
        <v>0.32200304942097496</v>
      </c>
      <c r="F37" s="16">
        <v>1.6074647422244774</v>
      </c>
      <c r="G37" s="16">
        <v>4.6004159500033026E-3</v>
      </c>
      <c r="H37" s="16">
        <f t="shared" si="0"/>
        <v>2.2694864545752753</v>
      </c>
      <c r="I37" s="16">
        <v>0.41578964500343757</v>
      </c>
      <c r="J37" s="16">
        <v>8.0897640524706521E-2</v>
      </c>
      <c r="K37" s="16">
        <v>0.43397045168470588</v>
      </c>
      <c r="L37" s="16">
        <v>0.54211519642132477</v>
      </c>
      <c r="M37" s="15">
        <v>2.3602520940833416E-3</v>
      </c>
      <c r="N37" s="16">
        <f t="shared" si="1"/>
        <v>3.7446196403035334</v>
      </c>
    </row>
    <row r="38" spans="1:14" ht="13.2" customHeight="1" x14ac:dyDescent="0.25">
      <c r="A38" s="14">
        <v>2003</v>
      </c>
      <c r="B38" s="15">
        <v>290.81963400000001</v>
      </c>
      <c r="C38" s="16">
        <v>8.0517259711564038E-2</v>
      </c>
      <c r="D38" s="16">
        <v>0.36125136241661032</v>
      </c>
      <c r="E38" s="16">
        <v>0.40147204043692597</v>
      </c>
      <c r="F38" s="16">
        <v>1.8830843381090285</v>
      </c>
      <c r="G38" s="16">
        <v>2.8261396546561932E-2</v>
      </c>
      <c r="H38" s="16">
        <f>SUM(C38:G38)</f>
        <v>2.7545863972206908</v>
      </c>
      <c r="I38" s="16">
        <v>0.62221727436738328</v>
      </c>
      <c r="J38" s="16">
        <v>4.4267987765915416E-2</v>
      </c>
      <c r="K38" s="16">
        <v>0.5288033716458086</v>
      </c>
      <c r="L38" s="16">
        <v>0.62365802991141905</v>
      </c>
      <c r="M38" s="15">
        <v>5.9555813896664212E-3</v>
      </c>
      <c r="N38" s="16">
        <f t="shared" si="1"/>
        <v>4.579488642300884</v>
      </c>
    </row>
    <row r="39" spans="1:14" ht="13.2" customHeight="1" x14ac:dyDescent="0.25">
      <c r="A39" s="14">
        <v>2004</v>
      </c>
      <c r="B39" s="15">
        <v>293.46318500000001</v>
      </c>
      <c r="C39" s="16">
        <v>7.411256577209166E-2</v>
      </c>
      <c r="D39" s="16">
        <v>0.24376515916297986</v>
      </c>
      <c r="E39" s="16">
        <v>0.34835483004622875</v>
      </c>
      <c r="F39" s="16">
        <v>1.672728154981348</v>
      </c>
      <c r="G39" s="16">
        <v>2.9439805200778418E-2</v>
      </c>
      <c r="H39" s="16">
        <f t="shared" si="0"/>
        <v>2.3684005151634264</v>
      </c>
      <c r="I39" s="16">
        <v>0.41740840507813604</v>
      </c>
      <c r="J39" s="16">
        <v>6.116269746067126E-2</v>
      </c>
      <c r="K39" s="16">
        <v>0.56284009866518692</v>
      </c>
      <c r="L39" s="16">
        <v>0.57580987543633444</v>
      </c>
      <c r="M39" s="15">
        <v>4.6309045545184823E-3</v>
      </c>
      <c r="N39" s="16">
        <f t="shared" si="1"/>
        <v>3.9902524963582735</v>
      </c>
    </row>
    <row r="40" spans="1:14" ht="13.2" customHeight="1" x14ac:dyDescent="0.25">
      <c r="A40" s="14">
        <v>2005</v>
      </c>
      <c r="B40" s="15">
        <v>296.186216</v>
      </c>
      <c r="C40" s="16">
        <v>0.10764760004523642</v>
      </c>
      <c r="D40" s="16">
        <v>0.4261090342909471</v>
      </c>
      <c r="E40" s="16">
        <v>0.41042723145394444</v>
      </c>
      <c r="F40" s="16">
        <v>2.1293579374402758</v>
      </c>
      <c r="G40" s="16">
        <v>3.7236104869917373E-2</v>
      </c>
      <c r="H40" s="16">
        <f t="shared" si="0"/>
        <v>3.1107779081003208</v>
      </c>
      <c r="I40" s="16">
        <v>0.51189755569178808</v>
      </c>
      <c r="J40" s="16">
        <v>5.6631197179007137E-2</v>
      </c>
      <c r="K40" s="16">
        <v>0.56353813980323775</v>
      </c>
      <c r="L40" s="16">
        <v>0.57304489821362925</v>
      </c>
      <c r="M40" s="15">
        <v>2.410645605465988E-3</v>
      </c>
      <c r="N40" s="16">
        <f t="shared" si="1"/>
        <v>4.8183003445934487</v>
      </c>
    </row>
    <row r="41" spans="1:14" ht="13.2" customHeight="1" x14ac:dyDescent="0.25">
      <c r="A41" s="11">
        <v>2006</v>
      </c>
      <c r="B41" s="12">
        <v>298.99582500000002</v>
      </c>
      <c r="C41" s="13">
        <v>7.6694862409913536E-2</v>
      </c>
      <c r="D41" s="13">
        <v>0.35195413877629411</v>
      </c>
      <c r="E41" s="13">
        <v>0.39264181884629989</v>
      </c>
      <c r="F41" s="13">
        <v>2.1010706019055618</v>
      </c>
      <c r="G41" s="13">
        <v>6.07631715412481E-2</v>
      </c>
      <c r="H41" s="13">
        <f t="shared" si="0"/>
        <v>2.9831245934793174</v>
      </c>
      <c r="I41" s="13">
        <v>0.51229477869799689</v>
      </c>
      <c r="J41" s="13">
        <v>2.7618184969639626E-2</v>
      </c>
      <c r="K41" s="13">
        <v>0.6669555267535926</v>
      </c>
      <c r="L41" s="13">
        <v>0.47750499526205753</v>
      </c>
      <c r="M41" s="12">
        <v>1.1939966051365431E-2</v>
      </c>
      <c r="N41" s="13">
        <f t="shared" si="1"/>
        <v>4.6794380452139697</v>
      </c>
    </row>
    <row r="42" spans="1:14" ht="13.2" customHeight="1" x14ac:dyDescent="0.25">
      <c r="A42" s="11">
        <v>2007</v>
      </c>
      <c r="B42" s="12">
        <v>302.003917</v>
      </c>
      <c r="C42" s="13">
        <v>9.507751266817982E-2</v>
      </c>
      <c r="D42" s="13">
        <v>0.37353925926581105</v>
      </c>
      <c r="E42" s="13">
        <v>0.41328273674344429</v>
      </c>
      <c r="F42" s="13">
        <v>1.9027426091298019</v>
      </c>
      <c r="G42" s="13">
        <v>4.3788002222728314E-2</v>
      </c>
      <c r="H42" s="13">
        <f t="shared" si="0"/>
        <v>2.8284301200299655</v>
      </c>
      <c r="I42" s="13">
        <v>0.53588046674242296</v>
      </c>
      <c r="J42" s="13">
        <v>4.1733498443333107E-2</v>
      </c>
      <c r="K42" s="13">
        <v>0.69323251817497977</v>
      </c>
      <c r="L42" s="13">
        <v>0.70857690233203152</v>
      </c>
      <c r="M42" s="12">
        <v>3.6588929407826189E-3</v>
      </c>
      <c r="N42" s="13">
        <f t="shared" si="1"/>
        <v>4.8115123986635151</v>
      </c>
    </row>
    <row r="43" spans="1:14" ht="13.2" customHeight="1" x14ac:dyDescent="0.25">
      <c r="A43" s="11">
        <v>2008</v>
      </c>
      <c r="B43" s="12">
        <v>304.79776099999998</v>
      </c>
      <c r="C43" s="13">
        <v>0.10234393686483786</v>
      </c>
      <c r="D43" s="13">
        <v>0.38103850522162597</v>
      </c>
      <c r="E43" s="13">
        <v>0.34200737268539189</v>
      </c>
      <c r="F43" s="13">
        <v>1.9968547866071762</v>
      </c>
      <c r="G43" s="13">
        <v>3.8825766074080323E-2</v>
      </c>
      <c r="H43" s="13">
        <f t="shared" si="0"/>
        <v>2.8610703674531122</v>
      </c>
      <c r="I43" s="13">
        <v>0.42733253542502231</v>
      </c>
      <c r="J43" s="13">
        <v>5.6334449254697765E-2</v>
      </c>
      <c r="K43" s="13">
        <v>0.64089300621360368</v>
      </c>
      <c r="L43" s="13">
        <v>0.58299640855957602</v>
      </c>
      <c r="M43" s="12">
        <v>6.1909903596699982E-3</v>
      </c>
      <c r="N43" s="13">
        <f t="shared" si="1"/>
        <v>4.5748177572656816</v>
      </c>
    </row>
    <row r="44" spans="1:14" ht="13.2" customHeight="1" x14ac:dyDescent="0.25">
      <c r="A44" s="11">
        <v>2009</v>
      </c>
      <c r="B44" s="12">
        <v>307.43940600000002</v>
      </c>
      <c r="C44" s="13">
        <v>9.1375243801110895E-2</v>
      </c>
      <c r="D44" s="13">
        <v>0.52769491451100026</v>
      </c>
      <c r="E44" s="13">
        <v>0.31815094426281842</v>
      </c>
      <c r="F44" s="13">
        <v>1.7350722958396554</v>
      </c>
      <c r="G44" s="13">
        <v>5.1374014019588028E-2</v>
      </c>
      <c r="H44" s="13">
        <f t="shared" si="0"/>
        <v>2.7236674124341733</v>
      </c>
      <c r="I44" s="13">
        <v>0.45266480901280426</v>
      </c>
      <c r="J44" s="13">
        <v>4.0077230698266436E-2</v>
      </c>
      <c r="K44" s="13">
        <v>0.71299587463499947</v>
      </c>
      <c r="L44" s="13">
        <v>0.55711140685719374</v>
      </c>
      <c r="M44" s="12">
        <v>4.3130450232524847E-3</v>
      </c>
      <c r="N44" s="13">
        <f t="shared" ref="N44:N49" si="2">H44+SUM(I44:M44)</f>
        <v>4.4908297786606894</v>
      </c>
    </row>
    <row r="45" spans="1:14" ht="13.2" customHeight="1" x14ac:dyDescent="0.25">
      <c r="A45" s="11">
        <v>2010</v>
      </c>
      <c r="B45" s="12">
        <v>309.74127900000002</v>
      </c>
      <c r="C45" s="13">
        <v>8.9329634837833544E-2</v>
      </c>
      <c r="D45" s="13">
        <v>0.57571598916734479</v>
      </c>
      <c r="E45" s="13">
        <v>0.36608149751974128</v>
      </c>
      <c r="F45" s="13">
        <v>2.1698469773542839</v>
      </c>
      <c r="G45" s="13">
        <v>6.1186575452145391E-2</v>
      </c>
      <c r="H45" s="13">
        <f t="shared" si="0"/>
        <v>3.2621606743313487</v>
      </c>
      <c r="I45" s="13">
        <v>0.34270537121401884</v>
      </c>
      <c r="J45" s="13">
        <v>3.8552260255889224E-2</v>
      </c>
      <c r="K45" s="13">
        <v>0.67504907706663453</v>
      </c>
      <c r="L45" s="13">
        <v>0.52624887624358252</v>
      </c>
      <c r="M45" s="12">
        <v>2.4972454510979142E-3</v>
      </c>
      <c r="N45" s="13">
        <f t="shared" si="2"/>
        <v>4.8472135045625713</v>
      </c>
    </row>
    <row r="46" spans="1:14" ht="13.2" customHeight="1" x14ac:dyDescent="0.25">
      <c r="A46" s="17">
        <v>2011</v>
      </c>
      <c r="B46" s="18">
        <v>311.97391399999998</v>
      </c>
      <c r="C46" s="19">
        <v>6.8556901292205416E-2</v>
      </c>
      <c r="D46" s="19">
        <v>0.45317048947117272</v>
      </c>
      <c r="E46" s="19">
        <v>0.35696027353588289</v>
      </c>
      <c r="F46" s="19">
        <v>1.8519122688892511</v>
      </c>
      <c r="G46" s="19">
        <v>7.1860430925048346E-2</v>
      </c>
      <c r="H46" s="16">
        <f>SUM(C46:G46)</f>
        <v>2.8024603641135606</v>
      </c>
      <c r="I46" s="19">
        <v>0.41508278156871797</v>
      </c>
      <c r="J46" s="19">
        <v>3.7954294473479616E-2</v>
      </c>
      <c r="K46" s="19">
        <v>0.65489663353040339</v>
      </c>
      <c r="L46" s="19">
        <v>0.48380006541187937</v>
      </c>
      <c r="M46" s="18">
        <v>3.0515371871764896E-3</v>
      </c>
      <c r="N46" s="19">
        <f t="shared" si="2"/>
        <v>4.397245676285217</v>
      </c>
    </row>
    <row r="47" spans="1:14" ht="13.2" customHeight="1" x14ac:dyDescent="0.25">
      <c r="A47" s="14">
        <v>2012</v>
      </c>
      <c r="B47" s="15">
        <v>314.16755799999999</v>
      </c>
      <c r="C47" s="16">
        <v>8.6751679882092148E-2</v>
      </c>
      <c r="D47" s="16">
        <v>0.4385020902109818</v>
      </c>
      <c r="E47" s="16">
        <v>0.3844859845527081</v>
      </c>
      <c r="F47" s="16">
        <v>2.0648862385084334</v>
      </c>
      <c r="G47" s="16">
        <v>5.8160090336363192E-2</v>
      </c>
      <c r="H47" s="16">
        <f t="shared" si="0"/>
        <v>3.0327860834905787</v>
      </c>
      <c r="I47" s="16">
        <v>0.18351990373238983</v>
      </c>
      <c r="J47" s="16">
        <v>3.6051572199571294E-2</v>
      </c>
      <c r="K47" s="16">
        <v>0.65213633095438128</v>
      </c>
      <c r="L47" s="16">
        <v>0.50916460317649992</v>
      </c>
      <c r="M47" s="15">
        <v>2.9761188773030477E-3</v>
      </c>
      <c r="N47" s="16">
        <f t="shared" si="2"/>
        <v>4.4166346124307241</v>
      </c>
    </row>
    <row r="48" spans="1:14" ht="13.2" customHeight="1" x14ac:dyDescent="0.25">
      <c r="A48" s="14">
        <v>2013</v>
      </c>
      <c r="B48" s="15">
        <v>316.29476599999998</v>
      </c>
      <c r="C48" s="16">
        <v>0.11118127376232199</v>
      </c>
      <c r="D48" s="16">
        <v>0.54390991524990229</v>
      </c>
      <c r="E48" s="16">
        <v>0.3631052772199525</v>
      </c>
      <c r="F48" s="16">
        <v>1.958340377690601</v>
      </c>
      <c r="G48" s="16">
        <v>4.5516168310697283E-2</v>
      </c>
      <c r="H48" s="16">
        <f t="shared" si="0"/>
        <v>3.0220530122334752</v>
      </c>
      <c r="I48" s="16">
        <v>0.49305589837044611</v>
      </c>
      <c r="J48" s="16">
        <v>3.1906528608190758E-2</v>
      </c>
      <c r="K48" s="16">
        <v>0.43347981807994829</v>
      </c>
      <c r="L48" s="16">
        <v>0.4919746285020728</v>
      </c>
      <c r="M48" s="15">
        <v>3.9773026152446671E-3</v>
      </c>
      <c r="N48" s="16">
        <f t="shared" si="2"/>
        <v>4.4764471884093782</v>
      </c>
    </row>
    <row r="49" spans="1:15" ht="13.2" customHeight="1" x14ac:dyDescent="0.25">
      <c r="A49" s="14">
        <v>2014</v>
      </c>
      <c r="B49" s="15">
        <v>318.576955</v>
      </c>
      <c r="C49" s="16">
        <v>7.8885783223698894E-2</v>
      </c>
      <c r="D49" s="16">
        <v>0.6235961569491002</v>
      </c>
      <c r="E49" s="16">
        <v>0.50970193388925455</v>
      </c>
      <c r="F49" s="16">
        <v>2.1551239118661298</v>
      </c>
      <c r="G49" s="16">
        <v>9.5964512455279732E-2</v>
      </c>
      <c r="H49" s="16">
        <f t="shared" si="0"/>
        <v>3.4632722983834632</v>
      </c>
      <c r="I49" s="16">
        <v>0.45430467498818289</v>
      </c>
      <c r="J49" s="16">
        <v>2.7759248185418816E-2</v>
      </c>
      <c r="K49" s="16">
        <v>0.74017813955009371</v>
      </c>
      <c r="L49" s="16">
        <v>0.52135283922215903</v>
      </c>
      <c r="M49" s="15">
        <v>2.081129816813021E-3</v>
      </c>
      <c r="N49" s="16">
        <f t="shared" si="2"/>
        <v>5.2089483301461303</v>
      </c>
    </row>
    <row r="50" spans="1:15" ht="13.2" customHeight="1" x14ac:dyDescent="0.25">
      <c r="A50" s="14">
        <v>2015</v>
      </c>
      <c r="B50" s="15">
        <v>320.87070299999999</v>
      </c>
      <c r="C50" s="16">
        <v>0.10667544761455662</v>
      </c>
      <c r="D50" s="16">
        <v>0.67743303555553958</v>
      </c>
      <c r="E50" s="16">
        <v>0.55768106317429966</v>
      </c>
      <c r="F50" s="16">
        <v>2.1591783869093217</v>
      </c>
      <c r="G50" s="16">
        <v>9.7832520369528997E-2</v>
      </c>
      <c r="H50" s="16">
        <f t="shared" si="0"/>
        <v>3.5988004536232467</v>
      </c>
      <c r="I50" s="16">
        <v>0.40609503697818122</v>
      </c>
      <c r="J50" s="16">
        <v>2.6092065438582602E-2</v>
      </c>
      <c r="K50" s="16">
        <v>0.80746153229745721</v>
      </c>
      <c r="L50" s="16">
        <v>0.45687249920102546</v>
      </c>
      <c r="M50" s="15">
        <v>1.5894252583103544E-3</v>
      </c>
      <c r="N50" s="16">
        <f>H50+SUM(I50:M50)</f>
        <v>5.2969110127968033</v>
      </c>
    </row>
    <row r="51" spans="1:15" ht="13.2" customHeight="1" x14ac:dyDescent="0.25">
      <c r="A51" s="20">
        <v>2016</v>
      </c>
      <c r="B51" s="21">
        <v>323.16101099999997</v>
      </c>
      <c r="C51" s="22">
        <v>8.3847155815529081E-2</v>
      </c>
      <c r="D51" s="22">
        <v>0.64294508380147342</v>
      </c>
      <c r="E51" s="22">
        <v>0.42644361943634967</v>
      </c>
      <c r="F51" s="22">
        <v>1.9926715650112878</v>
      </c>
      <c r="G51" s="22">
        <v>8.1588201031267113E-2</v>
      </c>
      <c r="H51" s="13">
        <f t="shared" si="0"/>
        <v>3.2274956250959068</v>
      </c>
      <c r="I51" s="22">
        <v>0.26354354981269695</v>
      </c>
      <c r="J51" s="22">
        <v>1.9607585025162588E-2</v>
      </c>
      <c r="K51" s="22">
        <v>0.78779794201440179</v>
      </c>
      <c r="L51" s="22">
        <v>0.47325944279831456</v>
      </c>
      <c r="M51" s="21" t="s">
        <v>3</v>
      </c>
      <c r="N51" s="22">
        <f>H51+SUM(I51:M51)</f>
        <v>4.771704144746483</v>
      </c>
    </row>
    <row r="52" spans="1:15" ht="13.2" customHeight="1" x14ac:dyDescent="0.25">
      <c r="A52" s="23">
        <v>2017</v>
      </c>
      <c r="B52" s="24">
        <v>325.20603</v>
      </c>
      <c r="C52" s="25">
        <v>9.3318719812246445E-2</v>
      </c>
      <c r="D52" s="25">
        <v>0.72275122408360548</v>
      </c>
      <c r="E52" s="25">
        <v>0.39454996897874245</v>
      </c>
      <c r="F52" s="25">
        <v>1.9717674325718992</v>
      </c>
      <c r="G52" s="25">
        <v>6.9674728457747886E-2</v>
      </c>
      <c r="H52" s="13">
        <f t="shared" si="0"/>
        <v>3.2520620739042418</v>
      </c>
      <c r="I52" s="25">
        <v>0.23591813472831363</v>
      </c>
      <c r="J52" s="25">
        <v>3.0882797591422269E-2</v>
      </c>
      <c r="K52" s="25">
        <v>0.73144612146457388</v>
      </c>
      <c r="L52" s="25">
        <v>0.32347186182248833</v>
      </c>
      <c r="M52" s="24" t="s">
        <v>3</v>
      </c>
      <c r="N52" s="25">
        <f>H52+SUM(I52:M52)</f>
        <v>4.5737809895110395</v>
      </c>
    </row>
    <row r="53" spans="1:15" ht="13.2" customHeight="1" x14ac:dyDescent="0.25">
      <c r="A53" s="23">
        <v>2018</v>
      </c>
      <c r="B53" s="24">
        <v>326.92397599999998</v>
      </c>
      <c r="C53" s="25" t="s">
        <v>3</v>
      </c>
      <c r="D53" s="25">
        <v>0.82623685751348952</v>
      </c>
      <c r="E53" s="25">
        <v>0.3882436479617512</v>
      </c>
      <c r="F53" s="25">
        <v>2.0246957374273458</v>
      </c>
      <c r="G53" s="25">
        <v>5.6439200378500233E-2</v>
      </c>
      <c r="H53" s="13">
        <f t="shared" si="0"/>
        <v>3.2956154432810867</v>
      </c>
      <c r="I53" s="25">
        <v>0.32680679046781752</v>
      </c>
      <c r="J53" s="25">
        <v>9.2142969654816619E-3</v>
      </c>
      <c r="K53" s="25">
        <v>0.646119612514646</v>
      </c>
      <c r="L53" s="25">
        <v>0.41101698316327512</v>
      </c>
      <c r="M53" s="24" t="s">
        <v>3</v>
      </c>
      <c r="N53" s="25">
        <f>H53+SUM(I53:M53)</f>
        <v>4.6887731263923067</v>
      </c>
    </row>
    <row r="54" spans="1:15" ht="13.2" customHeight="1" x14ac:dyDescent="0.25">
      <c r="A54" s="23">
        <v>2019</v>
      </c>
      <c r="B54" s="24">
        <v>328.475998</v>
      </c>
      <c r="C54" s="25" t="s">
        <v>3</v>
      </c>
      <c r="D54" s="25">
        <v>0.71539898263680346</v>
      </c>
      <c r="E54" s="25">
        <v>0.45235804664714041</v>
      </c>
      <c r="F54" s="25">
        <v>2.0831771730548176</v>
      </c>
      <c r="G54" s="25">
        <v>5.7949629732154756E-2</v>
      </c>
      <c r="H54" s="49">
        <f t="shared" si="0"/>
        <v>3.3088838320709164</v>
      </c>
      <c r="I54" s="25">
        <v>0.34915488710989467</v>
      </c>
      <c r="J54" s="25">
        <v>2.2329405023985952E-2</v>
      </c>
      <c r="K54" s="25">
        <v>0.68680046211795387</v>
      </c>
      <c r="L54" s="25">
        <v>0.43636539904498667</v>
      </c>
      <c r="M54" s="24" t="s">
        <v>3</v>
      </c>
      <c r="N54" s="25">
        <f>H54+SUM(I54:M54)</f>
        <v>4.8035339853677375</v>
      </c>
    </row>
    <row r="55" spans="1:15" ht="13.2" customHeight="1" x14ac:dyDescent="0.25">
      <c r="A55" s="20">
        <v>2020</v>
      </c>
      <c r="B55" s="21">
        <v>330.11398000000003</v>
      </c>
      <c r="C55" s="22" t="s">
        <v>3</v>
      </c>
      <c r="D55" s="22">
        <v>0.86227168131582355</v>
      </c>
      <c r="E55" s="22">
        <v>0.45387381763402346</v>
      </c>
      <c r="F55" s="22">
        <v>2.0956187234824011</v>
      </c>
      <c r="G55" s="22">
        <v>7.2973158621097212E-2</v>
      </c>
      <c r="H55" s="13">
        <f t="shared" si="0"/>
        <v>3.4847373810533453</v>
      </c>
      <c r="I55" s="22">
        <v>0.32662657909852832</v>
      </c>
      <c r="J55" s="22">
        <v>2.0183451788379266E-2</v>
      </c>
      <c r="K55" s="22">
        <v>0.60375036751842226</v>
      </c>
      <c r="L55" s="22">
        <v>0.3731527309984522</v>
      </c>
      <c r="M55" s="21" t="s">
        <v>3</v>
      </c>
      <c r="N55" s="22">
        <f t="shared" ref="N55:N56" si="3">H55+SUM(I55:M55)</f>
        <v>4.8084505104571278</v>
      </c>
    </row>
    <row r="56" spans="1:15" ht="13.8" thickBot="1" x14ac:dyDescent="0.3">
      <c r="A56" s="50">
        <v>2021</v>
      </c>
      <c r="B56" s="51">
        <v>332.14052299999997</v>
      </c>
      <c r="C56" s="52" t="s">
        <v>3</v>
      </c>
      <c r="D56" s="52">
        <v>0.88564303646330056</v>
      </c>
      <c r="E56" s="52">
        <v>0.39484485254515572</v>
      </c>
      <c r="F56" s="52">
        <v>2.1310663181168255</v>
      </c>
      <c r="G56" s="52">
        <v>8.043506098633231E-2</v>
      </c>
      <c r="H56" s="52">
        <f t="shared" si="0"/>
        <v>3.4919892681116145</v>
      </c>
      <c r="I56" s="52">
        <v>0.35204977100824153</v>
      </c>
      <c r="J56" s="52">
        <v>4.8646747027612739E-3</v>
      </c>
      <c r="K56" s="52">
        <v>0.61935120379494302</v>
      </c>
      <c r="L56" s="52">
        <v>0.29474784551654581</v>
      </c>
      <c r="M56" s="51" t="s">
        <v>3</v>
      </c>
      <c r="N56" s="52">
        <f t="shared" si="3"/>
        <v>4.7630027631341063</v>
      </c>
    </row>
    <row r="57" spans="1:15" ht="15" customHeight="1" thickTop="1" x14ac:dyDescent="0.25">
      <c r="A57" s="26" t="s">
        <v>16</v>
      </c>
      <c r="B57" s="26"/>
      <c r="O57" s="26"/>
    </row>
    <row r="58" spans="1:15" x14ac:dyDescent="0.25">
      <c r="A58" s="26"/>
      <c r="B58" s="26"/>
      <c r="O58" s="26"/>
    </row>
    <row r="59" spans="1:15" ht="15" customHeight="1" x14ac:dyDescent="0.25">
      <c r="A59" s="26" t="s">
        <v>22</v>
      </c>
      <c r="B59" s="26"/>
      <c r="O59" s="26"/>
    </row>
    <row r="60" spans="1:15" ht="15" customHeight="1" x14ac:dyDescent="0.25">
      <c r="A60" s="26" t="s">
        <v>23</v>
      </c>
      <c r="B60" s="26"/>
      <c r="O60" s="26"/>
    </row>
    <row r="61" spans="1:15" ht="15" customHeight="1" x14ac:dyDescent="0.25">
      <c r="A61" s="26" t="s">
        <v>24</v>
      </c>
      <c r="B61" s="26"/>
      <c r="O61" s="26"/>
    </row>
    <row r="62" spans="1:15" ht="15" customHeight="1" x14ac:dyDescent="0.25">
      <c r="A62" s="26" t="s">
        <v>25</v>
      </c>
      <c r="B62" s="26"/>
      <c r="O62" s="26"/>
    </row>
    <row r="63" spans="1:15" ht="15" customHeight="1" x14ac:dyDescent="0.25">
      <c r="A63" s="26" t="s">
        <v>26</v>
      </c>
      <c r="B63" s="26"/>
      <c r="O63" s="26"/>
    </row>
    <row r="64" spans="1:15" ht="15" customHeight="1" x14ac:dyDescent="0.25">
      <c r="A64" s="26" t="s">
        <v>27</v>
      </c>
      <c r="B64" s="26"/>
      <c r="O64" s="26"/>
    </row>
    <row r="65" spans="1:15" ht="15" customHeight="1" x14ac:dyDescent="0.25">
      <c r="A65" s="26" t="s">
        <v>33</v>
      </c>
      <c r="B65" s="26"/>
      <c r="O65" s="26"/>
    </row>
    <row r="66" spans="1:15" x14ac:dyDescent="0.25">
      <c r="A66" s="26"/>
      <c r="B66" s="26"/>
      <c r="O66" s="26"/>
    </row>
    <row r="67" spans="1:15" ht="15" customHeight="1" x14ac:dyDescent="0.25">
      <c r="A67" s="26" t="s">
        <v>31</v>
      </c>
      <c r="B67" s="26"/>
      <c r="O67" s="26"/>
    </row>
    <row r="68" spans="1:15" x14ac:dyDescent="0.25">
      <c r="A68" s="26"/>
      <c r="B68" s="26"/>
      <c r="O68" s="26"/>
    </row>
    <row r="69" spans="1:15" x14ac:dyDescent="0.25">
      <c r="A69" s="26"/>
      <c r="B69" s="26"/>
      <c r="O69" s="26"/>
    </row>
    <row r="70" spans="1:15" x14ac:dyDescent="0.25">
      <c r="A70" s="26"/>
      <c r="B70" s="26"/>
      <c r="O70" s="26"/>
    </row>
    <row r="71" spans="1:15" x14ac:dyDescent="0.25">
      <c r="B71" s="28"/>
    </row>
    <row r="72" spans="1:15" x14ac:dyDescent="0.25">
      <c r="B72" s="28"/>
    </row>
    <row r="73" spans="1:15" x14ac:dyDescent="0.25">
      <c r="B73" s="28"/>
    </row>
    <row r="74" spans="1:15" x14ac:dyDescent="0.25">
      <c r="B74" s="28"/>
    </row>
    <row r="75" spans="1:15" x14ac:dyDescent="0.25">
      <c r="B75" s="28"/>
    </row>
    <row r="76" spans="1:15" x14ac:dyDescent="0.25">
      <c r="B76" s="28"/>
    </row>
    <row r="77" spans="1:15" x14ac:dyDescent="0.25">
      <c r="B77" s="28"/>
    </row>
    <row r="78" spans="1:15" x14ac:dyDescent="0.25">
      <c r="B78" s="28"/>
    </row>
    <row r="79" spans="1:15" x14ac:dyDescent="0.25">
      <c r="B79" s="28"/>
    </row>
    <row r="80" spans="1:15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</sheetData>
  <phoneticPr fontId="4" type="noConversion"/>
  <printOptions horizontalCentered="1" verticalCentered="1"/>
  <pageMargins left="0.75" right="0.75" top="0.75" bottom="0.75" header="0.5" footer="0.5"/>
  <pageSetup scale="78" orientation="landscape" r:id="rId1"/>
  <headerFooter alignWithMargins="0"/>
  <ignoredErrors>
    <ignoredError sqref="H5:H5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P82"/>
  <sheetViews>
    <sheetView workbookViewId="0">
      <pane ySplit="4" topLeftCell="A5" activePane="bottomLeft" state="frozen"/>
      <selection pane="bottomLeft"/>
    </sheetView>
  </sheetViews>
  <sheetFormatPr defaultColWidth="12.6640625" defaultRowHeight="13.2" x14ac:dyDescent="0.25"/>
  <cols>
    <col min="1" max="1" width="12.21875" style="27" customWidth="1"/>
    <col min="2" max="2" width="15.5546875" style="8" customWidth="1"/>
    <col min="3" max="6" width="13.33203125" style="26" customWidth="1"/>
    <col min="7" max="7" width="13.88671875" style="26" customWidth="1"/>
    <col min="8" max="8" width="14.44140625" style="26" customWidth="1"/>
    <col min="9" max="12" width="12.77734375" style="26" customWidth="1"/>
    <col min="13" max="14" width="16.6640625" style="26" customWidth="1"/>
    <col min="15" max="16384" width="12.6640625" style="8"/>
  </cols>
  <sheetData>
    <row r="1" spans="1:250" s="7" customFormat="1" ht="16.2" customHeight="1" thickBot="1" x14ac:dyDescent="0.3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11</v>
      </c>
      <c r="N1" s="6"/>
    </row>
    <row r="2" spans="1:250" ht="36" customHeight="1" thickTop="1" x14ac:dyDescent="0.25">
      <c r="A2" s="41" t="s">
        <v>4</v>
      </c>
      <c r="B2" s="40" t="s">
        <v>17</v>
      </c>
      <c r="C2" s="29" t="s">
        <v>5</v>
      </c>
      <c r="D2" s="30"/>
      <c r="E2" s="30"/>
      <c r="F2" s="30"/>
      <c r="G2" s="30"/>
      <c r="H2" s="31"/>
      <c r="I2" s="29" t="s">
        <v>6</v>
      </c>
      <c r="J2" s="30"/>
      <c r="K2" s="30"/>
      <c r="L2" s="30"/>
      <c r="M2" s="31"/>
      <c r="N2" s="42" t="s">
        <v>32</v>
      </c>
    </row>
    <row r="3" spans="1:250" ht="27" customHeight="1" x14ac:dyDescent="0.25">
      <c r="A3" s="37"/>
      <c r="B3" s="36"/>
      <c r="C3" s="32" t="s">
        <v>18</v>
      </c>
      <c r="D3" s="33" t="s">
        <v>12</v>
      </c>
      <c r="E3" s="33" t="s">
        <v>13</v>
      </c>
      <c r="F3" s="33" t="s">
        <v>14</v>
      </c>
      <c r="G3" s="32" t="s">
        <v>19</v>
      </c>
      <c r="H3" s="32" t="s">
        <v>20</v>
      </c>
      <c r="I3" s="33" t="s">
        <v>1</v>
      </c>
      <c r="J3" s="33" t="s">
        <v>2</v>
      </c>
      <c r="K3" s="33" t="s">
        <v>7</v>
      </c>
      <c r="L3" s="33" t="s">
        <v>8</v>
      </c>
      <c r="M3" s="34" t="s">
        <v>21</v>
      </c>
      <c r="N3" s="48"/>
    </row>
    <row r="4" spans="1:250" ht="15" customHeight="1" x14ac:dyDescent="0.25">
      <c r="A4" s="8"/>
      <c r="B4" s="9" t="s">
        <v>34</v>
      </c>
      <c r="C4" s="43" t="s">
        <v>35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</row>
    <row r="5" spans="1:250" s="46" customFormat="1" ht="13.2" customHeight="1" x14ac:dyDescent="0.25">
      <c r="A5" s="11">
        <v>1970</v>
      </c>
      <c r="B5" s="12">
        <v>205.05199999999999</v>
      </c>
      <c r="C5" s="13">
        <v>0.10338840879386692</v>
      </c>
      <c r="D5" s="13">
        <v>0.21800323820299239</v>
      </c>
      <c r="E5" s="13">
        <v>0.16795739617267816</v>
      </c>
      <c r="F5" s="13">
        <v>1.1788424399664477</v>
      </c>
      <c r="G5" s="13">
        <v>7.1718393383141829E-2</v>
      </c>
      <c r="H5" s="13">
        <f>SUM(C5:G5)</f>
        <v>1.739909876519127</v>
      </c>
      <c r="I5" s="13">
        <v>0.99197276788326871</v>
      </c>
      <c r="J5" s="13">
        <v>6.2228117745742537E-2</v>
      </c>
      <c r="K5" s="13">
        <v>0.68130522989290521</v>
      </c>
      <c r="L5" s="13">
        <v>0.35370296315081051</v>
      </c>
      <c r="M5" s="12">
        <v>4.7763494138072293E-2</v>
      </c>
      <c r="N5" s="13">
        <f>H5+SUM(I5:M5)</f>
        <v>3.8768824493299263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</row>
    <row r="6" spans="1:250" ht="13.2" customHeight="1" x14ac:dyDescent="0.25">
      <c r="A6" s="14">
        <v>1971</v>
      </c>
      <c r="B6" s="15">
        <v>207.661</v>
      </c>
      <c r="C6" s="16">
        <v>0.16469149238422237</v>
      </c>
      <c r="D6" s="16">
        <v>0.18252825518513344</v>
      </c>
      <c r="E6" s="16">
        <v>0.17242043522856965</v>
      </c>
      <c r="F6" s="16">
        <v>1.2716061272940031</v>
      </c>
      <c r="G6" s="16">
        <v>8.1796774550830439E-2</v>
      </c>
      <c r="H6" s="16">
        <f t="shared" ref="H6:H56" si="0">SUM(C6:G6)</f>
        <v>1.873043084642759</v>
      </c>
      <c r="I6" s="16">
        <v>0.91919522683604538</v>
      </c>
      <c r="J6" s="16">
        <v>7.7867293329031459E-2</v>
      </c>
      <c r="K6" s="16">
        <v>0.75455670539966568</v>
      </c>
      <c r="L6" s="16">
        <v>0.32926259625062004</v>
      </c>
      <c r="M6" s="15">
        <v>2.1024650752909789E-2</v>
      </c>
      <c r="N6" s="16">
        <f t="shared" ref="N6:N56" si="1">H6+SUM(I6:M6)</f>
        <v>3.9749495572110316</v>
      </c>
    </row>
    <row r="7" spans="1:250" ht="13.2" customHeight="1" x14ac:dyDescent="0.25">
      <c r="A7" s="14">
        <v>1972</v>
      </c>
      <c r="B7" s="15">
        <v>209.89599999999999</v>
      </c>
      <c r="C7" s="16">
        <v>0.10910165034112132</v>
      </c>
      <c r="D7" s="16">
        <v>0.18843617791668255</v>
      </c>
      <c r="E7" s="16">
        <v>0.12756317414338531</v>
      </c>
      <c r="F7" s="16">
        <v>1.1758061135038305</v>
      </c>
      <c r="G7" s="16">
        <v>7.0606395548271528E-2</v>
      </c>
      <c r="H7" s="16">
        <f t="shared" si="0"/>
        <v>1.6715135114532913</v>
      </c>
      <c r="I7" s="16">
        <v>1.1232734306513705</v>
      </c>
      <c r="J7" s="16">
        <v>5.1882837214620572E-2</v>
      </c>
      <c r="K7" s="16">
        <v>0.70127586995464408</v>
      </c>
      <c r="L7" s="16">
        <v>0.38292773564050764</v>
      </c>
      <c r="M7" s="15">
        <v>2.8671341997941836E-2</v>
      </c>
      <c r="N7" s="16">
        <f t="shared" si="1"/>
        <v>3.9595447269123758</v>
      </c>
    </row>
    <row r="8" spans="1:250" ht="13.2" customHeight="1" x14ac:dyDescent="0.25">
      <c r="A8" s="14">
        <v>1973</v>
      </c>
      <c r="B8" s="15">
        <v>211.90899999999999</v>
      </c>
      <c r="C8" s="16">
        <v>7.5976008569716258E-2</v>
      </c>
      <c r="D8" s="16">
        <v>0.1667177892397208</v>
      </c>
      <c r="E8" s="16">
        <v>0.108018064357814</v>
      </c>
      <c r="F8" s="16">
        <v>1.0986980260394794</v>
      </c>
      <c r="G8" s="16">
        <v>5.3258710106696742E-2</v>
      </c>
      <c r="H8" s="16">
        <f t="shared" si="0"/>
        <v>1.5026685983134274</v>
      </c>
      <c r="I8" s="16">
        <v>1.2256128810008071</v>
      </c>
      <c r="J8" s="16">
        <v>8.7207244619152552E-2</v>
      </c>
      <c r="K8" s="16">
        <v>0.91018031324766802</v>
      </c>
      <c r="L8" s="16">
        <v>0.29139866640869433</v>
      </c>
      <c r="M8" s="15">
        <v>3.3410567743701304E-2</v>
      </c>
      <c r="N8" s="16">
        <f t="shared" si="1"/>
        <v>4.0504782713334508</v>
      </c>
    </row>
    <row r="9" spans="1:250" ht="13.2" customHeight="1" x14ac:dyDescent="0.25">
      <c r="A9" s="14">
        <v>1974</v>
      </c>
      <c r="B9" s="15">
        <v>213.85400000000001</v>
      </c>
      <c r="C9" s="16">
        <v>5.611304908956579E-2</v>
      </c>
      <c r="D9" s="16">
        <v>0.14786256043842994</v>
      </c>
      <c r="E9" s="16">
        <v>9.9179814265807506E-2</v>
      </c>
      <c r="F9" s="16">
        <v>1.05998952556417</v>
      </c>
      <c r="G9" s="16">
        <v>5.0642026803333108E-2</v>
      </c>
      <c r="H9" s="16">
        <f t="shared" si="0"/>
        <v>1.4137869761613064</v>
      </c>
      <c r="I9" s="16">
        <v>0.8513443751344375</v>
      </c>
      <c r="J9" s="16">
        <v>6.5839310931757183E-2</v>
      </c>
      <c r="K9" s="16">
        <v>0.54372609350304413</v>
      </c>
      <c r="L9" s="16">
        <v>0.34661498031367199</v>
      </c>
      <c r="M9" s="15">
        <v>3.42102555949386E-2</v>
      </c>
      <c r="N9" s="16">
        <f t="shared" si="1"/>
        <v>3.255521991639156</v>
      </c>
    </row>
    <row r="10" spans="1:250" s="46" customFormat="1" ht="13.2" customHeight="1" x14ac:dyDescent="0.25">
      <c r="A10" s="14">
        <v>1975</v>
      </c>
      <c r="B10" s="15">
        <v>215.97300000000001</v>
      </c>
      <c r="C10" s="16">
        <v>8.3343751302246111E-2</v>
      </c>
      <c r="D10" s="16">
        <v>0.19601061243766577</v>
      </c>
      <c r="E10" s="16">
        <v>9.8595657790557137E-2</v>
      </c>
      <c r="F10" s="16">
        <v>1.2251392535178005</v>
      </c>
      <c r="G10" s="16">
        <v>4.3811031934547363E-2</v>
      </c>
      <c r="H10" s="16">
        <f t="shared" si="0"/>
        <v>1.6469003069828168</v>
      </c>
      <c r="I10" s="16">
        <v>0.44198672982270942</v>
      </c>
      <c r="J10" s="16">
        <v>7.4361146995226265E-2</v>
      </c>
      <c r="K10" s="16">
        <v>0.49553416399272143</v>
      </c>
      <c r="L10" s="16">
        <v>0.35536849513596602</v>
      </c>
      <c r="M10" s="15">
        <v>2.8410958777254559E-2</v>
      </c>
      <c r="N10" s="16">
        <f t="shared" si="1"/>
        <v>3.042561801706694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</row>
    <row r="11" spans="1:250" ht="13.2" customHeight="1" x14ac:dyDescent="0.25">
      <c r="A11" s="11">
        <v>1976</v>
      </c>
      <c r="B11" s="12">
        <v>218.035</v>
      </c>
      <c r="C11" s="13">
        <v>0.11924690989978674</v>
      </c>
      <c r="D11" s="13">
        <v>0.13794115623638406</v>
      </c>
      <c r="E11" s="13">
        <v>0.13484073657898962</v>
      </c>
      <c r="F11" s="13">
        <v>1.1033412066869999</v>
      </c>
      <c r="G11" s="13">
        <v>5.5422294585731634E-2</v>
      </c>
      <c r="H11" s="13">
        <f t="shared" si="0"/>
        <v>1.5507923039878919</v>
      </c>
      <c r="I11" s="13">
        <v>0.82138555736464336</v>
      </c>
      <c r="J11" s="13">
        <v>6.6090306602151039E-2</v>
      </c>
      <c r="K11" s="13">
        <v>0.74264223633820259</v>
      </c>
      <c r="L11" s="13">
        <v>0.1684935904785928</v>
      </c>
      <c r="M11" s="12">
        <v>2.7059875708028525E-2</v>
      </c>
      <c r="N11" s="13">
        <f t="shared" si="1"/>
        <v>3.37646387047951</v>
      </c>
    </row>
    <row r="12" spans="1:250" ht="13.2" customHeight="1" x14ac:dyDescent="0.25">
      <c r="A12" s="11">
        <v>1977</v>
      </c>
      <c r="B12" s="12">
        <v>220.23899999999998</v>
      </c>
      <c r="C12" s="13">
        <v>0.12441029971984983</v>
      </c>
      <c r="D12" s="13">
        <v>0.1351577150277653</v>
      </c>
      <c r="E12" s="13">
        <v>0.13778213667878986</v>
      </c>
      <c r="F12" s="13">
        <v>1.0510808712353399</v>
      </c>
      <c r="G12" s="13">
        <v>4.1409559614782127E-2</v>
      </c>
      <c r="H12" s="13">
        <f t="shared" si="0"/>
        <v>1.489840582276527</v>
      </c>
      <c r="I12" s="13">
        <v>0.68805161665281833</v>
      </c>
      <c r="J12" s="13">
        <v>7.9413727813874915E-2</v>
      </c>
      <c r="K12" s="13">
        <v>0.69104926920300247</v>
      </c>
      <c r="L12" s="13">
        <v>0.3490526201081553</v>
      </c>
      <c r="M12" s="12">
        <v>1.9288136978464304E-2</v>
      </c>
      <c r="N12" s="13">
        <f t="shared" si="1"/>
        <v>3.3166959530328421</v>
      </c>
    </row>
    <row r="13" spans="1:250" ht="13.2" customHeight="1" x14ac:dyDescent="0.25">
      <c r="A13" s="11">
        <v>1978</v>
      </c>
      <c r="B13" s="12">
        <v>222.58500000000001</v>
      </c>
      <c r="C13" s="13">
        <v>9.9737179055192401E-2</v>
      </c>
      <c r="D13" s="13">
        <v>0.11522339780308649</v>
      </c>
      <c r="E13" s="13">
        <v>0.10802614731450907</v>
      </c>
      <c r="F13" s="13">
        <v>1.1687535098950963</v>
      </c>
      <c r="G13" s="13">
        <v>5.1728553137003828E-2</v>
      </c>
      <c r="H13" s="13">
        <f t="shared" si="0"/>
        <v>1.543468787204888</v>
      </c>
      <c r="I13" s="13">
        <v>1.046183705101422</v>
      </c>
      <c r="J13" s="13">
        <v>7.3140597973807772E-2</v>
      </c>
      <c r="K13" s="13">
        <v>0.71325111755059856</v>
      </c>
      <c r="L13" s="13">
        <v>0.33358042994810966</v>
      </c>
      <c r="M13" s="12">
        <v>1.484376754947548E-2</v>
      </c>
      <c r="N13" s="13">
        <f t="shared" si="1"/>
        <v>3.7244684053283015</v>
      </c>
    </row>
    <row r="14" spans="1:250" ht="13.2" customHeight="1" x14ac:dyDescent="0.25">
      <c r="A14" s="11">
        <v>1979</v>
      </c>
      <c r="B14" s="12">
        <v>225.05500000000001</v>
      </c>
      <c r="C14" s="13">
        <v>6.1318344404701075E-2</v>
      </c>
      <c r="D14" s="13">
        <v>0.13638443935926781</v>
      </c>
      <c r="E14" s="13">
        <v>8.071360334140544E-2</v>
      </c>
      <c r="F14" s="13">
        <v>1.0823709759836484</v>
      </c>
      <c r="G14" s="13">
        <v>3.3938370620514975E-2</v>
      </c>
      <c r="H14" s="13">
        <f t="shared" si="0"/>
        <v>1.3947257337095376</v>
      </c>
      <c r="I14" s="13">
        <v>0.73506565061873763</v>
      </c>
      <c r="J14" s="13">
        <v>6.1096176490191285E-2</v>
      </c>
      <c r="K14" s="13">
        <v>0.58038257314878583</v>
      </c>
      <c r="L14" s="13">
        <v>0.26549065783919484</v>
      </c>
      <c r="M14" s="12">
        <v>2.7264446468640992E-2</v>
      </c>
      <c r="N14" s="13">
        <f t="shared" si="1"/>
        <v>3.0640252382750881</v>
      </c>
    </row>
    <row r="15" spans="1:250" s="46" customFormat="1" ht="13.2" customHeight="1" x14ac:dyDescent="0.25">
      <c r="A15" s="11">
        <v>1980</v>
      </c>
      <c r="B15" s="12">
        <v>227.726</v>
      </c>
      <c r="C15" s="13">
        <v>2.2395334744385802E-2</v>
      </c>
      <c r="D15" s="13">
        <v>0.18996513353767247</v>
      </c>
      <c r="E15" s="13">
        <v>8.483879750226149E-2</v>
      </c>
      <c r="F15" s="13">
        <v>1.222377242826906</v>
      </c>
      <c r="G15" s="13">
        <v>3.2038502410791911E-2</v>
      </c>
      <c r="H15" s="13">
        <f t="shared" si="0"/>
        <v>1.5516150110220177</v>
      </c>
      <c r="I15" s="13">
        <v>0.78907107664473974</v>
      </c>
      <c r="J15" s="13">
        <v>7.2938531392989822E-2</v>
      </c>
      <c r="K15" s="13">
        <v>0.5359510991278994</v>
      </c>
      <c r="L15" s="13">
        <v>0.33263658958573022</v>
      </c>
      <c r="M15" s="12">
        <v>3.1608160684331171E-2</v>
      </c>
      <c r="N15" s="13">
        <f t="shared" si="1"/>
        <v>3.3138204684577079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</row>
    <row r="16" spans="1:250" ht="13.2" customHeight="1" x14ac:dyDescent="0.25">
      <c r="A16" s="14">
        <v>1981</v>
      </c>
      <c r="B16" s="15">
        <v>229.96600000000001</v>
      </c>
      <c r="C16" s="16">
        <v>3.7396832575250262E-2</v>
      </c>
      <c r="D16" s="16">
        <v>0.17512588817477368</v>
      </c>
      <c r="E16" s="16">
        <v>8.4925597697050853E-2</v>
      </c>
      <c r="F16" s="16">
        <v>1.1639747614864806</v>
      </c>
      <c r="G16" s="16">
        <v>2.6273449118565356E-2</v>
      </c>
      <c r="H16" s="16">
        <f t="shared" si="0"/>
        <v>1.4876965290521207</v>
      </c>
      <c r="I16" s="16">
        <v>0.67841072158492999</v>
      </c>
      <c r="J16" s="16">
        <v>5.5008131636850671E-2</v>
      </c>
      <c r="K16" s="16">
        <v>0.54540236382769625</v>
      </c>
      <c r="L16" s="16">
        <v>0.24188358279049954</v>
      </c>
      <c r="M16" s="15">
        <v>2.1551011888713983E-2</v>
      </c>
      <c r="N16" s="16">
        <f t="shared" si="1"/>
        <v>3.0299523407808109</v>
      </c>
    </row>
    <row r="17" spans="1:250" ht="13.2" customHeight="1" x14ac:dyDescent="0.25">
      <c r="A17" s="14">
        <v>1982</v>
      </c>
      <c r="B17" s="15">
        <v>232.18799999999999</v>
      </c>
      <c r="C17" s="16">
        <v>9.130532154977862E-2</v>
      </c>
      <c r="D17" s="16">
        <v>0.11666838940858272</v>
      </c>
      <c r="E17" s="16">
        <v>6.8737402449739027E-2</v>
      </c>
      <c r="F17" s="16">
        <v>1.0570771960652574</v>
      </c>
      <c r="G17" s="16">
        <v>2.7003979533826026E-2</v>
      </c>
      <c r="H17" s="16">
        <f t="shared" si="0"/>
        <v>1.3607922890071837</v>
      </c>
      <c r="I17" s="16">
        <v>0.84424948748428008</v>
      </c>
      <c r="J17" s="16">
        <v>6.8220579874928966E-2</v>
      </c>
      <c r="K17" s="16">
        <v>0.68426447533894952</v>
      </c>
      <c r="L17" s="16">
        <v>0.29017434148190258</v>
      </c>
      <c r="M17" s="15">
        <v>2.7951487587644496E-2</v>
      </c>
      <c r="N17" s="16">
        <f t="shared" si="1"/>
        <v>3.2756526607748895</v>
      </c>
    </row>
    <row r="18" spans="1:250" ht="13.2" customHeight="1" x14ac:dyDescent="0.25">
      <c r="A18" s="14">
        <v>1983</v>
      </c>
      <c r="B18" s="15">
        <v>234.30699999999999</v>
      </c>
      <c r="C18" s="16">
        <v>7.8529450677956691E-2</v>
      </c>
      <c r="D18" s="16">
        <v>4.615739179794031E-2</v>
      </c>
      <c r="E18" s="16">
        <v>7.8422753054752992E-2</v>
      </c>
      <c r="F18" s="16">
        <v>1.1116576969531429</v>
      </c>
      <c r="G18" s="16">
        <v>4.4275245724626239E-2</v>
      </c>
      <c r="H18" s="16">
        <f t="shared" si="0"/>
        <v>1.3590425382084192</v>
      </c>
      <c r="I18" s="16">
        <v>0.74096463187186046</v>
      </c>
      <c r="J18" s="16">
        <v>7.6523535361726291E-2</v>
      </c>
      <c r="K18" s="16">
        <v>0.69988519335743293</v>
      </c>
      <c r="L18" s="16">
        <v>0.3846449316495027</v>
      </c>
      <c r="M18" s="15">
        <v>1.2590319538041971E-2</v>
      </c>
      <c r="N18" s="16">
        <f t="shared" si="1"/>
        <v>3.2736511499869838</v>
      </c>
    </row>
    <row r="19" spans="1:250" ht="13.2" customHeight="1" x14ac:dyDescent="0.25">
      <c r="A19" s="14">
        <v>1984</v>
      </c>
      <c r="B19" s="15">
        <v>236.34800000000001</v>
      </c>
      <c r="C19" s="16">
        <v>4.0618071657048067E-2</v>
      </c>
      <c r="D19" s="16">
        <v>0.26104303823176001</v>
      </c>
      <c r="E19" s="16">
        <v>5.8642340954863176E-2</v>
      </c>
      <c r="F19" s="16">
        <v>1.0728817675630848</v>
      </c>
      <c r="G19" s="16">
        <v>2.3152300844517398E-2</v>
      </c>
      <c r="H19" s="16">
        <f t="shared" si="0"/>
        <v>1.4563375192512735</v>
      </c>
      <c r="I19" s="16">
        <v>0.88012253118283212</v>
      </c>
      <c r="J19" s="16">
        <v>6.515815661651464E-2</v>
      </c>
      <c r="K19" s="16">
        <v>0.64769746306294107</v>
      </c>
      <c r="L19" s="16">
        <v>0.35011931558549259</v>
      </c>
      <c r="M19" s="15">
        <v>1.6974969113341343E-2</v>
      </c>
      <c r="N19" s="16">
        <f t="shared" si="1"/>
        <v>3.4164099548123952</v>
      </c>
    </row>
    <row r="20" spans="1:250" s="46" customFormat="1" ht="13.2" customHeight="1" x14ac:dyDescent="0.25">
      <c r="A20" s="14">
        <v>1985</v>
      </c>
      <c r="B20" s="15">
        <v>238.46600000000001</v>
      </c>
      <c r="C20" s="16">
        <v>4.3612087257722296E-2</v>
      </c>
      <c r="D20" s="16">
        <v>0.22805766859845861</v>
      </c>
      <c r="E20" s="16">
        <v>0.10303355614636887</v>
      </c>
      <c r="F20" s="16">
        <v>1.0493121870623066</v>
      </c>
      <c r="G20" s="16">
        <v>1.9122222874539761E-2</v>
      </c>
      <c r="H20" s="16">
        <f t="shared" si="0"/>
        <v>1.4431377219393962</v>
      </c>
      <c r="I20" s="16">
        <v>0.79681212416025782</v>
      </c>
      <c r="J20" s="16">
        <v>7.5188915820284682E-2</v>
      </c>
      <c r="K20" s="16">
        <v>0.65302391116553316</v>
      </c>
      <c r="L20" s="16">
        <v>0.50636149388172735</v>
      </c>
      <c r="M20" s="15">
        <v>2.127766641785412E-2</v>
      </c>
      <c r="N20" s="16">
        <f t="shared" si="1"/>
        <v>3.4958018333850536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</row>
    <row r="21" spans="1:250" ht="13.2" customHeight="1" x14ac:dyDescent="0.25">
      <c r="A21" s="11">
        <v>1986</v>
      </c>
      <c r="B21" s="12">
        <v>240.65100000000001</v>
      </c>
      <c r="C21" s="13">
        <v>3.989179351010385E-2</v>
      </c>
      <c r="D21" s="13">
        <v>0.39140000000000003</v>
      </c>
      <c r="E21" s="13">
        <v>9.5989628133687374E-2</v>
      </c>
      <c r="F21" s="13">
        <v>1.1172717337555216</v>
      </c>
      <c r="G21" s="13">
        <v>3.126519316354389E-2</v>
      </c>
      <c r="H21" s="13">
        <f t="shared" si="0"/>
        <v>1.6758183485628566</v>
      </c>
      <c r="I21" s="13">
        <v>1.0248268239068192</v>
      </c>
      <c r="J21" s="13">
        <v>7.2220767833917163E-2</v>
      </c>
      <c r="K21" s="13">
        <v>0.74305114044820086</v>
      </c>
      <c r="L21" s="13">
        <v>0.51526899950550797</v>
      </c>
      <c r="M21" s="12">
        <v>1.8632791885344335E-2</v>
      </c>
      <c r="N21" s="13">
        <f t="shared" si="1"/>
        <v>4.0498188721426462</v>
      </c>
    </row>
    <row r="22" spans="1:250" ht="13.2" customHeight="1" x14ac:dyDescent="0.25">
      <c r="A22" s="11">
        <v>1987</v>
      </c>
      <c r="B22" s="12">
        <v>242.804</v>
      </c>
      <c r="C22" s="13">
        <v>7.2074595146702655E-2</v>
      </c>
      <c r="D22" s="13">
        <v>0.26780000000000004</v>
      </c>
      <c r="E22" s="13">
        <v>7.6110772474917987E-2</v>
      </c>
      <c r="F22" s="13">
        <v>1.1344967133984614</v>
      </c>
      <c r="G22" s="13">
        <v>1.9719609232137853E-2</v>
      </c>
      <c r="H22" s="13">
        <f t="shared" si="0"/>
        <v>1.57020169025222</v>
      </c>
      <c r="I22" s="13">
        <v>1.0300456335150985</v>
      </c>
      <c r="J22" s="13">
        <v>8.6530699658984217E-2</v>
      </c>
      <c r="K22" s="13">
        <v>1.1206034496960513</v>
      </c>
      <c r="L22" s="13">
        <v>0.33978023426302695</v>
      </c>
      <c r="M22" s="12">
        <v>2.9159321922208855E-3</v>
      </c>
      <c r="N22" s="13">
        <f t="shared" si="1"/>
        <v>4.150077639577602</v>
      </c>
    </row>
    <row r="23" spans="1:250" ht="13.2" customHeight="1" x14ac:dyDescent="0.25">
      <c r="A23" s="11">
        <v>1988</v>
      </c>
      <c r="B23" s="12">
        <v>245.02099999999999</v>
      </c>
      <c r="C23" s="13">
        <v>0.12611163941049952</v>
      </c>
      <c r="D23" s="13">
        <v>0.21629999999999999</v>
      </c>
      <c r="E23" s="13">
        <v>0.1240179413193155</v>
      </c>
      <c r="F23" s="13">
        <v>1.1692871223282906</v>
      </c>
      <c r="G23" s="13">
        <v>4.0478163096224401E-2</v>
      </c>
      <c r="H23" s="13">
        <f t="shared" si="0"/>
        <v>1.6761948661543298</v>
      </c>
      <c r="I23" s="13">
        <v>1.1322311148840305</v>
      </c>
      <c r="J23" s="13">
        <v>6.4198578897319003E-2</v>
      </c>
      <c r="K23" s="13">
        <v>0.8115181963994923</v>
      </c>
      <c r="L23" s="13">
        <v>0.41271972606429652</v>
      </c>
      <c r="M23" s="12">
        <v>8.668644728411036E-3</v>
      </c>
      <c r="N23" s="13">
        <f t="shared" si="1"/>
        <v>4.1055311271278789</v>
      </c>
    </row>
    <row r="24" spans="1:250" ht="13.2" customHeight="1" x14ac:dyDescent="0.25">
      <c r="A24" s="11">
        <v>1989</v>
      </c>
      <c r="B24" s="12">
        <v>247.34200000000001</v>
      </c>
      <c r="C24" s="13">
        <v>6.630495427383945E-2</v>
      </c>
      <c r="D24" s="13">
        <v>0.309</v>
      </c>
      <c r="E24" s="13">
        <v>0.22816341925134537</v>
      </c>
      <c r="F24" s="13">
        <v>1.2258707951528787</v>
      </c>
      <c r="G24" s="13">
        <v>3.6872023352281451E-2</v>
      </c>
      <c r="H24" s="13">
        <f t="shared" si="0"/>
        <v>1.866211192030345</v>
      </c>
      <c r="I24" s="13">
        <v>1.2909412877715876</v>
      </c>
      <c r="J24" s="13">
        <v>7.338017805306013E-2</v>
      </c>
      <c r="K24" s="13">
        <v>0.8205601960039135</v>
      </c>
      <c r="L24" s="13">
        <v>0.55338357416047401</v>
      </c>
      <c r="M24" s="12">
        <v>3.3395056237921585E-3</v>
      </c>
      <c r="N24" s="13">
        <f t="shared" si="1"/>
        <v>4.6078159336431721</v>
      </c>
    </row>
    <row r="25" spans="1:250" s="46" customFormat="1" ht="13.2" customHeight="1" x14ac:dyDescent="0.25">
      <c r="A25" s="11">
        <v>1990</v>
      </c>
      <c r="B25" s="12">
        <v>250.13200000000001</v>
      </c>
      <c r="C25" s="13">
        <v>8.0757360113859894E-2</v>
      </c>
      <c r="D25" s="13">
        <v>0.3356028017206914</v>
      </c>
      <c r="E25" s="13">
        <v>0.21069754435604499</v>
      </c>
      <c r="F25" s="13">
        <v>1.1177323220379072</v>
      </c>
      <c r="G25" s="13">
        <v>3.8739545519965453E-2</v>
      </c>
      <c r="H25" s="13">
        <f t="shared" si="0"/>
        <v>1.7835295737484689</v>
      </c>
      <c r="I25" s="13">
        <v>1.1155054131418614</v>
      </c>
      <c r="J25" s="13">
        <v>7.4760526442038608E-2</v>
      </c>
      <c r="K25" s="13">
        <v>0.89243679337309889</v>
      </c>
      <c r="L25" s="13">
        <v>0.43676938576431651</v>
      </c>
      <c r="M25" s="12">
        <v>4.7175091551660726E-3</v>
      </c>
      <c r="N25" s="13">
        <f t="shared" si="1"/>
        <v>4.3077192016249501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</row>
    <row r="26" spans="1:250" ht="13.2" customHeight="1" x14ac:dyDescent="0.25">
      <c r="A26" s="14">
        <v>1991</v>
      </c>
      <c r="B26" s="15">
        <v>253.49299999999999</v>
      </c>
      <c r="C26" s="16">
        <v>7.3374807193887018E-2</v>
      </c>
      <c r="D26" s="16">
        <v>0.34862501134153617</v>
      </c>
      <c r="E26" s="16">
        <v>0.19966326579453872</v>
      </c>
      <c r="F26" s="16">
        <v>1.239584492356484</v>
      </c>
      <c r="G26" s="16">
        <v>4.5421372582280378E-2</v>
      </c>
      <c r="H26" s="16">
        <f t="shared" si="0"/>
        <v>1.9066689492687261</v>
      </c>
      <c r="I26" s="16">
        <v>1.0299605906277494</v>
      </c>
      <c r="J26" s="16">
        <v>6.1619058514436303E-2</v>
      </c>
      <c r="K26" s="16">
        <v>0.6430433976480614</v>
      </c>
      <c r="L26" s="16">
        <v>0.62625003451771855</v>
      </c>
      <c r="M26" s="15">
        <v>4.1894647978445165E-3</v>
      </c>
      <c r="N26" s="16">
        <f t="shared" si="1"/>
        <v>4.271731495374536</v>
      </c>
    </row>
    <row r="27" spans="1:250" ht="13.2" customHeight="1" x14ac:dyDescent="0.25">
      <c r="A27" s="14">
        <v>1992</v>
      </c>
      <c r="B27" s="15">
        <v>256.89400000000001</v>
      </c>
      <c r="C27" s="16">
        <v>6.8390075283969259E-2</v>
      </c>
      <c r="D27" s="16">
        <v>0.42105490980715782</v>
      </c>
      <c r="E27" s="16">
        <v>0.29053832575148214</v>
      </c>
      <c r="F27" s="16">
        <v>1.1873733434023372</v>
      </c>
      <c r="G27" s="16">
        <v>2.6031125678295321E-2</v>
      </c>
      <c r="H27" s="16">
        <f t="shared" si="0"/>
        <v>1.9933877799232418</v>
      </c>
      <c r="I27" s="16">
        <v>1.0446877311264566</v>
      </c>
      <c r="J27" s="16">
        <v>8.1275156290143008E-2</v>
      </c>
      <c r="K27" s="16">
        <v>0.61002296667107847</v>
      </c>
      <c r="L27" s="16">
        <v>0.52744030611847692</v>
      </c>
      <c r="M27" s="15">
        <v>5.6452077510568558E-3</v>
      </c>
      <c r="N27" s="16">
        <f t="shared" si="1"/>
        <v>4.2624591478804534</v>
      </c>
    </row>
    <row r="28" spans="1:250" ht="13.2" customHeight="1" x14ac:dyDescent="0.25">
      <c r="A28" s="14">
        <v>1993</v>
      </c>
      <c r="B28" s="15">
        <v>260.255</v>
      </c>
      <c r="C28" s="16">
        <v>0.11006897081708324</v>
      </c>
      <c r="D28" s="16">
        <v>0.48614670227277096</v>
      </c>
      <c r="E28" s="16">
        <v>0.29740646689216343</v>
      </c>
      <c r="F28" s="16">
        <v>1.1611683687152987</v>
      </c>
      <c r="G28" s="16">
        <v>1.138883018577933E-2</v>
      </c>
      <c r="H28" s="16">
        <f t="shared" si="0"/>
        <v>2.0661793388830958</v>
      </c>
      <c r="I28" s="16">
        <v>1.0825306334172253</v>
      </c>
      <c r="J28" s="16">
        <v>6.5263299456302479E-2</v>
      </c>
      <c r="K28" s="16">
        <v>0.75582374978386602</v>
      </c>
      <c r="L28" s="16">
        <v>0.35034389348907802</v>
      </c>
      <c r="M28" s="15">
        <v>3.9445928032122339E-3</v>
      </c>
      <c r="N28" s="16">
        <f t="shared" si="1"/>
        <v>4.3240855078327796</v>
      </c>
    </row>
    <row r="29" spans="1:250" ht="13.2" customHeight="1" x14ac:dyDescent="0.25">
      <c r="A29" s="14">
        <v>1994</v>
      </c>
      <c r="B29" s="15">
        <v>263.43599999999998</v>
      </c>
      <c r="C29" s="16">
        <v>7.6067811536767962E-2</v>
      </c>
      <c r="D29" s="16">
        <v>0.50101049211193616</v>
      </c>
      <c r="E29" s="16">
        <v>0.31434101434795358</v>
      </c>
      <c r="F29" s="16">
        <v>1.1163378961113894</v>
      </c>
      <c r="G29" s="16">
        <v>1.4782489864710969E-2</v>
      </c>
      <c r="H29" s="16">
        <f t="shared" si="0"/>
        <v>2.022539703972758</v>
      </c>
      <c r="I29" s="16">
        <v>1.0805084346862235</v>
      </c>
      <c r="J29" s="16">
        <v>7.2154147496925267E-2</v>
      </c>
      <c r="K29" s="16">
        <v>0.71621061662035568</v>
      </c>
      <c r="L29" s="16">
        <v>0.59569022457067367</v>
      </c>
      <c r="M29" s="15">
        <v>5.2900135137187027E-3</v>
      </c>
      <c r="N29" s="16">
        <f t="shared" si="1"/>
        <v>4.4923931408606546</v>
      </c>
    </row>
    <row r="30" spans="1:250" s="46" customFormat="1" ht="13.2" customHeight="1" x14ac:dyDescent="0.25">
      <c r="A30" s="14">
        <v>1995</v>
      </c>
      <c r="B30" s="15">
        <v>266.55700000000002</v>
      </c>
      <c r="C30" s="16">
        <v>0.11983928390550612</v>
      </c>
      <c r="D30" s="16">
        <v>0.47232693195076464</v>
      </c>
      <c r="E30" s="16">
        <v>0.32713141166055482</v>
      </c>
      <c r="F30" s="16">
        <v>1.2726348585855931</v>
      </c>
      <c r="G30" s="16">
        <v>1.5841114658403266E-2</v>
      </c>
      <c r="H30" s="16">
        <f t="shared" si="0"/>
        <v>2.207773600760822</v>
      </c>
      <c r="I30" s="16">
        <v>1.1981207021387541</v>
      </c>
      <c r="J30" s="16">
        <v>6.8990122187749706E-2</v>
      </c>
      <c r="K30" s="16">
        <v>0.71014582246949043</v>
      </c>
      <c r="L30" s="16">
        <v>0.55347918081310921</v>
      </c>
      <c r="M30" s="15">
        <v>4.6127469922005422E-3</v>
      </c>
      <c r="N30" s="16">
        <f t="shared" si="1"/>
        <v>4.7431221753621262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</row>
    <row r="31" spans="1:250" ht="13.2" customHeight="1" x14ac:dyDescent="0.25">
      <c r="A31" s="11">
        <v>1996</v>
      </c>
      <c r="B31" s="12">
        <v>269.66699999999997</v>
      </c>
      <c r="C31" s="13">
        <v>6.0237255578176066E-2</v>
      </c>
      <c r="D31" s="13">
        <v>0.38076850337638635</v>
      </c>
      <c r="E31" s="13">
        <v>0.33980308998941755</v>
      </c>
      <c r="F31" s="13">
        <v>1.2648061498069842</v>
      </c>
      <c r="G31" s="13">
        <v>4.3288945254703032E-2</v>
      </c>
      <c r="H31" s="13">
        <f t="shared" si="0"/>
        <v>2.0889039440056671</v>
      </c>
      <c r="I31" s="13">
        <v>1.0469896205319895</v>
      </c>
      <c r="J31" s="13">
        <v>6.2695843392035364E-2</v>
      </c>
      <c r="K31" s="13">
        <v>0.65202546103156878</v>
      </c>
      <c r="L31" s="13">
        <v>0.49610260061483247</v>
      </c>
      <c r="M31" s="12">
        <v>7.5963317721486137E-3</v>
      </c>
      <c r="N31" s="13">
        <f t="shared" si="1"/>
        <v>4.3543138013482423</v>
      </c>
    </row>
    <row r="32" spans="1:250" ht="13.2" customHeight="1" x14ac:dyDescent="0.25">
      <c r="A32" s="11">
        <v>1997</v>
      </c>
      <c r="B32" s="12">
        <v>272.91199999999998</v>
      </c>
      <c r="C32" s="13">
        <v>7.4327988509116483E-2</v>
      </c>
      <c r="D32" s="13">
        <v>0.33378231810986703</v>
      </c>
      <c r="E32" s="13">
        <v>0.32913277379246791</v>
      </c>
      <c r="F32" s="13">
        <v>1.0868936507005922</v>
      </c>
      <c r="G32" s="13">
        <v>2.8797414551210647E-2</v>
      </c>
      <c r="H32" s="13">
        <f t="shared" si="0"/>
        <v>1.8529341456632542</v>
      </c>
      <c r="I32" s="13">
        <v>1.3584476314709504</v>
      </c>
      <c r="J32" s="13">
        <v>8.1599563229172764E-2</v>
      </c>
      <c r="K32" s="13">
        <v>0.61527195579527483</v>
      </c>
      <c r="L32" s="13">
        <v>0.46889656739168678</v>
      </c>
      <c r="M32" s="12">
        <v>3.4114293252037286E-3</v>
      </c>
      <c r="N32" s="13">
        <f t="shared" si="1"/>
        <v>4.3805612928755426</v>
      </c>
    </row>
    <row r="33" spans="1:15" ht="13.2" customHeight="1" x14ac:dyDescent="0.25">
      <c r="A33" s="11">
        <v>1998</v>
      </c>
      <c r="B33" s="12">
        <v>276.11500000000001</v>
      </c>
      <c r="C33" s="13">
        <v>0.10458323524618365</v>
      </c>
      <c r="D33" s="13">
        <v>0.35615696358401389</v>
      </c>
      <c r="E33" s="13">
        <v>0.38435403457643552</v>
      </c>
      <c r="F33" s="13">
        <v>1.2492232946417254</v>
      </c>
      <c r="G33" s="13">
        <v>2.0313275265740759E-3</v>
      </c>
      <c r="H33" s="13">
        <f t="shared" si="0"/>
        <v>2.0963488555749326</v>
      </c>
      <c r="I33" s="13">
        <v>0.94518316643427558</v>
      </c>
      <c r="J33" s="13">
        <v>8.7393658439418348E-2</v>
      </c>
      <c r="K33" s="13">
        <v>0.84828144070405453</v>
      </c>
      <c r="L33" s="13">
        <v>0.49771381489596722</v>
      </c>
      <c r="M33" s="12">
        <v>6.4872969596001667E-3</v>
      </c>
      <c r="N33" s="13">
        <f t="shared" si="1"/>
        <v>4.4814082330082492</v>
      </c>
    </row>
    <row r="34" spans="1:15" ht="13.2" customHeight="1" x14ac:dyDescent="0.25">
      <c r="A34" s="11">
        <v>1999</v>
      </c>
      <c r="B34" s="12">
        <v>279.29500000000002</v>
      </c>
      <c r="C34" s="13">
        <v>8.5497413129486749E-2</v>
      </c>
      <c r="D34" s="13">
        <v>0.41383553490037411</v>
      </c>
      <c r="E34" s="13">
        <v>0.34169276458638276</v>
      </c>
      <c r="F34" s="13">
        <v>1.203591964446195</v>
      </c>
      <c r="G34" s="13">
        <v>1.16544943518502E-2</v>
      </c>
      <c r="H34" s="13">
        <f t="shared" si="0"/>
        <v>2.0562721714142889</v>
      </c>
      <c r="I34" s="13">
        <v>0.93802703234930784</v>
      </c>
      <c r="J34" s="13">
        <v>8.2940618342612654E-2</v>
      </c>
      <c r="K34" s="13">
        <v>0.52108930693352906</v>
      </c>
      <c r="L34" s="13">
        <v>0.56483735834869941</v>
      </c>
      <c r="M34" s="12">
        <v>4.165774539465439E-3</v>
      </c>
      <c r="N34" s="13">
        <f t="shared" si="1"/>
        <v>4.1673322619279034</v>
      </c>
    </row>
    <row r="35" spans="1:15" ht="13.2" customHeight="1" x14ac:dyDescent="0.25">
      <c r="A35" s="11">
        <v>2000</v>
      </c>
      <c r="B35" s="12">
        <v>282.38499999999999</v>
      </c>
      <c r="C35" s="13">
        <v>9.037307222409123E-2</v>
      </c>
      <c r="D35" s="13">
        <v>0.33580279324326712</v>
      </c>
      <c r="E35" s="13">
        <v>0.38601739444486693</v>
      </c>
      <c r="F35" s="13">
        <v>1.4030120958620322</v>
      </c>
      <c r="G35" s="13">
        <v>3.2420992828939212E-2</v>
      </c>
      <c r="H35" s="13">
        <f t="shared" si="0"/>
        <v>2.2476263486031964</v>
      </c>
      <c r="I35" s="13">
        <v>0.77720629636843319</v>
      </c>
      <c r="J35" s="13">
        <v>8.8343573490093336E-2</v>
      </c>
      <c r="K35" s="13">
        <v>0.59422552713493992</v>
      </c>
      <c r="L35" s="13">
        <v>0.75939763089399226</v>
      </c>
      <c r="M35" s="12">
        <v>5.561839332825752E-3</v>
      </c>
      <c r="N35" s="13">
        <f t="shared" si="1"/>
        <v>4.4723612158234811</v>
      </c>
    </row>
    <row r="36" spans="1:15" ht="13.2" customHeight="1" x14ac:dyDescent="0.25">
      <c r="A36" s="14">
        <v>2001</v>
      </c>
      <c r="B36" s="15">
        <v>285.30901899999998</v>
      </c>
      <c r="C36" s="16">
        <v>8.4599498763128833E-2</v>
      </c>
      <c r="D36" s="16">
        <v>0.39957891541451773</v>
      </c>
      <c r="E36" s="16">
        <v>0.43140558519055267</v>
      </c>
      <c r="F36" s="16">
        <v>1.6292859690495798</v>
      </c>
      <c r="G36" s="16">
        <v>5.1461921012738911E-3</v>
      </c>
      <c r="H36" s="16">
        <f t="shared" si="0"/>
        <v>2.550016160519053</v>
      </c>
      <c r="I36" s="16">
        <v>0.91631694965801291</v>
      </c>
      <c r="J36" s="16">
        <v>0.12327475704509716</v>
      </c>
      <c r="K36" s="16">
        <v>0.56620603851292917</v>
      </c>
      <c r="L36" s="16">
        <v>0.74466625956889232</v>
      </c>
      <c r="M36" s="15">
        <v>5.7074957031063916E-3</v>
      </c>
      <c r="N36" s="16">
        <f t="shared" si="1"/>
        <v>4.90618766100709</v>
      </c>
    </row>
    <row r="37" spans="1:15" ht="13.2" customHeight="1" x14ac:dyDescent="0.25">
      <c r="A37" s="14">
        <v>2002</v>
      </c>
      <c r="B37" s="15">
        <v>288.10481800000002</v>
      </c>
      <c r="C37" s="16">
        <v>8.4594211819116472E-2</v>
      </c>
      <c r="D37" s="16">
        <v>0.25834875621552433</v>
      </c>
      <c r="E37" s="16">
        <v>0.33810320189202375</v>
      </c>
      <c r="F37" s="16">
        <v>1.430643620579785</v>
      </c>
      <c r="G37" s="16">
        <v>5.2444741830037648E-3</v>
      </c>
      <c r="H37" s="16">
        <f t="shared" si="0"/>
        <v>2.1169342646894536</v>
      </c>
      <c r="I37" s="16">
        <v>0.69436870715574073</v>
      </c>
      <c r="J37" s="16">
        <v>8.8987404577177187E-2</v>
      </c>
      <c r="K37" s="16">
        <v>0.48584317611099442</v>
      </c>
      <c r="L37" s="16">
        <v>0.677643995526656</v>
      </c>
      <c r="M37" s="15">
        <v>2.7850974710183431E-3</v>
      </c>
      <c r="N37" s="16">
        <f t="shared" si="1"/>
        <v>4.0665626455310404</v>
      </c>
    </row>
    <row r="38" spans="1:15" ht="13.2" customHeight="1" x14ac:dyDescent="0.25">
      <c r="A38" s="14">
        <v>2003</v>
      </c>
      <c r="B38" s="15">
        <v>290.81963400000001</v>
      </c>
      <c r="C38" s="16">
        <v>8.0517259711564038E-2</v>
      </c>
      <c r="D38" s="16">
        <v>0.37208890328910865</v>
      </c>
      <c r="E38" s="16">
        <v>0.4215456424587723</v>
      </c>
      <c r="F38" s="16">
        <v>1.6759450609170354</v>
      </c>
      <c r="G38" s="16">
        <v>3.2217992063080597E-2</v>
      </c>
      <c r="H38" s="16">
        <f t="shared" si="0"/>
        <v>2.5823148584395614</v>
      </c>
      <c r="I38" s="16">
        <v>1.03910284819353</v>
      </c>
      <c r="J38" s="16">
        <v>4.869478654250696E-2</v>
      </c>
      <c r="K38" s="16">
        <v>0.59846698985254909</v>
      </c>
      <c r="L38" s="16">
        <v>0.77957253738927379</v>
      </c>
      <c r="M38" s="15">
        <v>7.0275860398063767E-3</v>
      </c>
      <c r="N38" s="16">
        <f>H38+SUM(I38:M38)</f>
        <v>5.0551796064572283</v>
      </c>
    </row>
    <row r="39" spans="1:15" ht="13.2" customHeight="1" x14ac:dyDescent="0.25">
      <c r="A39" s="14">
        <v>2004</v>
      </c>
      <c r="B39" s="15">
        <v>293.46318500000001</v>
      </c>
      <c r="C39" s="16">
        <v>7.411256577209166E-2</v>
      </c>
      <c r="D39" s="16">
        <v>0.25107811393786927</v>
      </c>
      <c r="E39" s="16">
        <v>0.3657725715485402</v>
      </c>
      <c r="F39" s="16">
        <v>1.4887280579333997</v>
      </c>
      <c r="G39" s="16">
        <v>3.3561377928887394E-2</v>
      </c>
      <c r="H39" s="16">
        <f t="shared" si="0"/>
        <v>2.213252687120788</v>
      </c>
      <c r="I39" s="16">
        <v>0.6970720364804871</v>
      </c>
      <c r="J39" s="16">
        <v>6.7278967206738385E-2</v>
      </c>
      <c r="K39" s="16">
        <v>0.63598544498861087</v>
      </c>
      <c r="L39" s="16">
        <v>0.71976234429541808</v>
      </c>
      <c r="M39" s="15">
        <v>5.4644673743318084E-3</v>
      </c>
      <c r="N39" s="16">
        <f t="shared" si="1"/>
        <v>4.3388159474663741</v>
      </c>
    </row>
    <row r="40" spans="1:15" ht="13.2" customHeight="1" x14ac:dyDescent="0.25">
      <c r="A40" s="14">
        <v>2005</v>
      </c>
      <c r="B40" s="15">
        <v>296.186216</v>
      </c>
      <c r="C40" s="16">
        <v>0.10764760004523642</v>
      </c>
      <c r="D40" s="16">
        <v>0.43889230531967555</v>
      </c>
      <c r="E40" s="16">
        <v>0.43094859302664168</v>
      </c>
      <c r="F40" s="16">
        <v>1.8951285643218454</v>
      </c>
      <c r="G40" s="16">
        <v>4.2449159551705799E-2</v>
      </c>
      <c r="H40" s="16">
        <f t="shared" si="0"/>
        <v>2.9150662222651045</v>
      </c>
      <c r="I40" s="16">
        <v>0.85486891800528608</v>
      </c>
      <c r="J40" s="16">
        <v>6.2294316896907856E-2</v>
      </c>
      <c r="K40" s="16">
        <v>0.63490266024398645</v>
      </c>
      <c r="L40" s="16">
        <v>0.71630612276703653</v>
      </c>
      <c r="M40" s="15">
        <v>2.8445618144498658E-3</v>
      </c>
      <c r="N40" s="16">
        <f t="shared" si="1"/>
        <v>5.1862828019927711</v>
      </c>
    </row>
    <row r="41" spans="1:15" ht="13.2" customHeight="1" x14ac:dyDescent="0.25">
      <c r="A41" s="11">
        <v>2006</v>
      </c>
      <c r="B41" s="12">
        <v>298.99582500000002</v>
      </c>
      <c r="C41" s="13">
        <v>7.6694862409913536E-2</v>
      </c>
      <c r="D41" s="13">
        <v>0.36251276293958296</v>
      </c>
      <c r="E41" s="13">
        <v>0.41227390978861489</v>
      </c>
      <c r="F41" s="13">
        <v>1.8699528356959501</v>
      </c>
      <c r="G41" s="13">
        <v>6.9270015557022821E-2</v>
      </c>
      <c r="H41" s="13">
        <f t="shared" si="0"/>
        <v>2.7907043863910843</v>
      </c>
      <c r="I41" s="13">
        <v>0.85553228042565477</v>
      </c>
      <c r="J41" s="13">
        <v>3.0380003466603592E-2</v>
      </c>
      <c r="K41" s="13">
        <v>0.75514519048150586</v>
      </c>
      <c r="L41" s="13">
        <v>0.59688124407757193</v>
      </c>
      <c r="M41" s="12">
        <v>1.4089159940611207E-2</v>
      </c>
      <c r="N41" s="13">
        <f t="shared" si="1"/>
        <v>5.0427322647830319</v>
      </c>
    </row>
    <row r="42" spans="1:15" ht="13.2" customHeight="1" x14ac:dyDescent="0.25">
      <c r="A42" s="11">
        <v>2007</v>
      </c>
      <c r="B42" s="12">
        <v>302.003917</v>
      </c>
      <c r="C42" s="13">
        <v>9.507751266817982E-2</v>
      </c>
      <c r="D42" s="13">
        <v>0.38474543704378539</v>
      </c>
      <c r="E42" s="13">
        <v>0.43394687358061651</v>
      </c>
      <c r="F42" s="13">
        <v>1.6934409221255238</v>
      </c>
      <c r="G42" s="13">
        <v>4.9918322533910271E-2</v>
      </c>
      <c r="H42" s="13">
        <f t="shared" si="0"/>
        <v>2.6571290679520154</v>
      </c>
      <c r="I42" s="13">
        <v>0.89492037945984626</v>
      </c>
      <c r="J42" s="13">
        <v>4.5906848287666419E-2</v>
      </c>
      <c r="K42" s="13">
        <v>0.78356376430418528</v>
      </c>
      <c r="L42" s="13">
        <v>0.88572112791503943</v>
      </c>
      <c r="M42" s="12">
        <v>4.3174936701234901E-3</v>
      </c>
      <c r="N42" s="13">
        <f t="shared" si="1"/>
        <v>5.2715586815888766</v>
      </c>
    </row>
    <row r="43" spans="1:15" ht="13.2" customHeight="1" x14ac:dyDescent="0.25">
      <c r="A43" s="11">
        <v>2008</v>
      </c>
      <c r="B43" s="12">
        <v>304.79776099999998</v>
      </c>
      <c r="C43" s="13">
        <v>0.10234393686483786</v>
      </c>
      <c r="D43" s="13">
        <v>0.39246966037827474</v>
      </c>
      <c r="E43" s="13">
        <v>0.3591077413196615</v>
      </c>
      <c r="F43" s="13">
        <v>1.7772007600803867</v>
      </c>
      <c r="G43" s="13">
        <v>4.4261373324451563E-2</v>
      </c>
      <c r="H43" s="13">
        <f t="shared" si="0"/>
        <v>2.6753834719676122</v>
      </c>
      <c r="I43" s="13">
        <v>0.71364533415978726</v>
      </c>
      <c r="J43" s="13">
        <v>6.1967894180167543E-2</v>
      </c>
      <c r="K43" s="13">
        <v>0.72021549146048125</v>
      </c>
      <c r="L43" s="13">
        <v>0.72874551069947002</v>
      </c>
      <c r="M43" s="12">
        <v>7.3053686244105975E-3</v>
      </c>
      <c r="N43" s="13">
        <f t="shared" si="1"/>
        <v>4.9072630710919292</v>
      </c>
    </row>
    <row r="44" spans="1:15" ht="13.2" customHeight="1" x14ac:dyDescent="0.25">
      <c r="A44" s="11">
        <v>2009</v>
      </c>
      <c r="B44" s="12">
        <v>307.43940600000002</v>
      </c>
      <c r="C44" s="13">
        <v>9.1375243801110895E-2</v>
      </c>
      <c r="D44" s="13">
        <v>0.54352576194633029</v>
      </c>
      <c r="E44" s="13">
        <v>0.33405849147595934</v>
      </c>
      <c r="F44" s="13">
        <v>1.5442143432972932</v>
      </c>
      <c r="G44" s="13">
        <v>5.8566375982330346E-2</v>
      </c>
      <c r="H44" s="13">
        <f t="shared" si="0"/>
        <v>2.5717402165030241</v>
      </c>
      <c r="I44" s="13">
        <v>0.75595023105138304</v>
      </c>
      <c r="J44" s="13">
        <v>4.4084953768093085E-2</v>
      </c>
      <c r="K44" s="13">
        <v>0.80558120051245796</v>
      </c>
      <c r="L44" s="13">
        <v>0.69638925857149214</v>
      </c>
      <c r="M44" s="12">
        <v>5.089393127437932E-3</v>
      </c>
      <c r="N44" s="13">
        <f t="shared" si="1"/>
        <v>4.8788352535338877</v>
      </c>
    </row>
    <row r="45" spans="1:15" ht="13.2" customHeight="1" x14ac:dyDescent="0.25">
      <c r="A45" s="11">
        <v>2010</v>
      </c>
      <c r="B45" s="12">
        <v>309.74127900000002</v>
      </c>
      <c r="C45" s="13">
        <v>8.9329634837833544E-2</v>
      </c>
      <c r="D45" s="13">
        <v>0.5929874688423652</v>
      </c>
      <c r="E45" s="13">
        <v>0.38438557239572835</v>
      </c>
      <c r="F45" s="13">
        <v>1.9311638098453128</v>
      </c>
      <c r="G45" s="13">
        <v>6.9752696015445745E-2</v>
      </c>
      <c r="H45" s="13">
        <f t="shared" si="0"/>
        <v>3.0676191819366854</v>
      </c>
      <c r="I45" s="13">
        <v>0.57231796992741146</v>
      </c>
      <c r="J45" s="13">
        <v>4.2407486281478148E-2</v>
      </c>
      <c r="K45" s="13">
        <v>0.76025750811114512</v>
      </c>
      <c r="L45" s="13">
        <v>0.65781109530447812</v>
      </c>
      <c r="M45" s="12">
        <v>2.9467496322955387E-3</v>
      </c>
      <c r="N45" s="13">
        <f t="shared" si="1"/>
        <v>5.1033599911934937</v>
      </c>
    </row>
    <row r="46" spans="1:15" ht="13.2" customHeight="1" x14ac:dyDescent="0.25">
      <c r="A46" s="17">
        <v>2011</v>
      </c>
      <c r="B46" s="18">
        <v>311.97391399999998</v>
      </c>
      <c r="C46" s="19">
        <v>6.8556901292205416E-2</v>
      </c>
      <c r="D46" s="19">
        <v>0.46676560415530793</v>
      </c>
      <c r="E46" s="19">
        <v>0.37480828721267706</v>
      </c>
      <c r="F46" s="19">
        <v>1.6482019193114334</v>
      </c>
      <c r="G46" s="19">
        <v>8.1920891254555109E-2</v>
      </c>
      <c r="H46" s="16">
        <f t="shared" si="0"/>
        <v>2.6402536032261792</v>
      </c>
      <c r="I46" s="19">
        <v>0.69318824521975897</v>
      </c>
      <c r="J46" s="19">
        <v>4.1749723920827583E-2</v>
      </c>
      <c r="K46" s="19">
        <v>0.73715881781169124</v>
      </c>
      <c r="L46" s="19">
        <v>0.60475008176484923</v>
      </c>
      <c r="M46" s="18">
        <v>3.6008138808682577E-3</v>
      </c>
      <c r="N46" s="16">
        <f t="shared" si="1"/>
        <v>4.7207012858241741</v>
      </c>
    </row>
    <row r="47" spans="1:15" ht="13.2" customHeight="1" x14ac:dyDescent="0.25">
      <c r="A47" s="14">
        <v>2012</v>
      </c>
      <c r="B47" s="15">
        <v>314.16755799999999</v>
      </c>
      <c r="C47" s="16">
        <v>8.6751679882092148E-2</v>
      </c>
      <c r="D47" s="16">
        <v>0.45165715291731129</v>
      </c>
      <c r="E47" s="16">
        <v>0.40371028378034352</v>
      </c>
      <c r="F47" s="16">
        <v>1.8377487522725058</v>
      </c>
      <c r="G47" s="16">
        <v>6.630250298345404E-2</v>
      </c>
      <c r="H47" s="16">
        <f t="shared" si="0"/>
        <v>2.8461703718357065</v>
      </c>
      <c r="I47" s="16">
        <v>0.30647823923309098</v>
      </c>
      <c r="J47" s="16">
        <v>3.9656729419528428E-2</v>
      </c>
      <c r="K47" s="16">
        <v>0.73991235256359911</v>
      </c>
      <c r="L47" s="16">
        <v>0.63645575397062493</v>
      </c>
      <c r="M47" s="15">
        <v>3.5118202752175962E-3</v>
      </c>
      <c r="N47" s="16">
        <f t="shared" si="1"/>
        <v>4.5721852672977672</v>
      </c>
    </row>
    <row r="48" spans="1:15" ht="13.2" customHeight="1" x14ac:dyDescent="0.25">
      <c r="A48" s="14">
        <v>2013</v>
      </c>
      <c r="B48" s="15">
        <v>316.29476599999998</v>
      </c>
      <c r="C48" s="16">
        <v>0.11118127376232199</v>
      </c>
      <c r="D48" s="16">
        <v>0.56022721270739939</v>
      </c>
      <c r="E48" s="16">
        <v>0.38126054108095014</v>
      </c>
      <c r="F48" s="16">
        <v>1.742922936144635</v>
      </c>
      <c r="G48" s="16">
        <v>5.1888431874194896E-2</v>
      </c>
      <c r="H48" s="16">
        <f t="shared" si="0"/>
        <v>2.8474803955695016</v>
      </c>
      <c r="I48" s="16">
        <v>0.82340335027864497</v>
      </c>
      <c r="J48" s="16">
        <v>3.5097181469009836E-2</v>
      </c>
      <c r="K48" s="16">
        <v>0.49505493936462225</v>
      </c>
      <c r="L48" s="16">
        <v>0.61496828562759098</v>
      </c>
      <c r="M48" s="15">
        <v>4.693217085988707E-3</v>
      </c>
      <c r="N48" s="16">
        <f t="shared" si="1"/>
        <v>4.8206973693953579</v>
      </c>
      <c r="O48" s="47"/>
    </row>
    <row r="49" spans="1:15" ht="13.2" customHeight="1" x14ac:dyDescent="0.25">
      <c r="A49" s="14">
        <v>2014</v>
      </c>
      <c r="B49" s="15">
        <v>318.576955</v>
      </c>
      <c r="C49" s="16">
        <v>7.8885783223698894E-2</v>
      </c>
      <c r="D49" s="16">
        <v>0.64230404165757327</v>
      </c>
      <c r="E49" s="16">
        <v>0.5351870305837173</v>
      </c>
      <c r="F49" s="16">
        <v>1.9180602815608556</v>
      </c>
      <c r="G49" s="16">
        <v>0.10939954419901889</v>
      </c>
      <c r="H49" s="16">
        <f t="shared" si="0"/>
        <v>3.2838366812248641</v>
      </c>
      <c r="I49" s="16">
        <v>0.75868880723026544</v>
      </c>
      <c r="J49" s="16">
        <v>3.0535173003960699E-2</v>
      </c>
      <c r="K49" s="16">
        <v>0.84115292883759285</v>
      </c>
      <c r="L49" s="16">
        <v>0.65169104902769881</v>
      </c>
      <c r="M49" s="15">
        <v>2.4557331838393646E-3</v>
      </c>
      <c r="N49" s="16">
        <f t="shared" si="1"/>
        <v>5.5683603725082209</v>
      </c>
      <c r="O49" s="47"/>
    </row>
    <row r="50" spans="1:15" ht="13.2" customHeight="1" x14ac:dyDescent="0.25">
      <c r="A50" s="14">
        <v>2015</v>
      </c>
      <c r="B50" s="15">
        <v>320.87070299999999</v>
      </c>
      <c r="C50" s="16">
        <v>0.10667544761455662</v>
      </c>
      <c r="D50" s="16">
        <v>0.69775602662220582</v>
      </c>
      <c r="E50" s="16">
        <v>0.58556511633301467</v>
      </c>
      <c r="F50" s="16">
        <v>1.9216687643492965</v>
      </c>
      <c r="G50" s="16">
        <v>0.11152907322126304</v>
      </c>
      <c r="H50" s="16">
        <f t="shared" si="0"/>
        <v>3.4231944281403361</v>
      </c>
      <c r="I50" s="16">
        <v>0.67817871175356259</v>
      </c>
      <c r="J50" s="16">
        <v>2.8701271982440865E-2</v>
      </c>
      <c r="K50" s="16">
        <v>0.91582025152485158</v>
      </c>
      <c r="L50" s="16">
        <v>0.57109062400128185</v>
      </c>
      <c r="M50" s="15">
        <v>1.8755218048062182E-3</v>
      </c>
      <c r="N50" s="16">
        <f t="shared" si="1"/>
        <v>5.6188608092072787</v>
      </c>
      <c r="O50" s="47"/>
    </row>
    <row r="51" spans="1:15" ht="13.2" customHeight="1" x14ac:dyDescent="0.25">
      <c r="A51" s="20">
        <v>2016</v>
      </c>
      <c r="B51" s="21">
        <v>323.16101099999997</v>
      </c>
      <c r="C51" s="22">
        <v>8.3847155815529081E-2</v>
      </c>
      <c r="D51" s="22">
        <v>0.66223343631551768</v>
      </c>
      <c r="E51" s="22">
        <v>0.44776580040816716</v>
      </c>
      <c r="F51" s="22">
        <v>1.7734776928600462</v>
      </c>
      <c r="G51" s="22">
        <v>9.3010549175644497E-2</v>
      </c>
      <c r="H51" s="13">
        <f t="shared" si="0"/>
        <v>3.0603346345749043</v>
      </c>
      <c r="I51" s="22">
        <v>0.4401177281872039</v>
      </c>
      <c r="J51" s="22">
        <v>2.1568343527678849E-2</v>
      </c>
      <c r="K51" s="22">
        <v>0.88905821762393944</v>
      </c>
      <c r="L51" s="22">
        <v>0.59157430349789319</v>
      </c>
      <c r="M51" s="21" t="s">
        <v>3</v>
      </c>
      <c r="N51" s="13">
        <f t="shared" si="1"/>
        <v>5.0026532274116198</v>
      </c>
      <c r="O51" s="47"/>
    </row>
    <row r="52" spans="1:15" ht="13.2" customHeight="1" x14ac:dyDescent="0.25">
      <c r="A52" s="23">
        <v>2017</v>
      </c>
      <c r="B52" s="24">
        <v>325.20603</v>
      </c>
      <c r="C52" s="25">
        <v>9.3318719812246445E-2</v>
      </c>
      <c r="D52" s="25">
        <v>0.74443376080611368</v>
      </c>
      <c r="E52" s="25">
        <v>0.41427746742767957</v>
      </c>
      <c r="F52" s="25">
        <v>1.7548730149889904</v>
      </c>
      <c r="G52" s="25">
        <v>7.9429190441832581E-2</v>
      </c>
      <c r="H52" s="13">
        <f t="shared" si="0"/>
        <v>3.0863321534768628</v>
      </c>
      <c r="I52" s="25">
        <v>0.39398328499628377</v>
      </c>
      <c r="J52" s="25">
        <v>3.3971077350564496E-2</v>
      </c>
      <c r="K52" s="25">
        <v>0.8263714285638013</v>
      </c>
      <c r="L52" s="25">
        <v>0.40433982727811041</v>
      </c>
      <c r="M52" s="24" t="s">
        <v>3</v>
      </c>
      <c r="N52" s="13">
        <f t="shared" si="1"/>
        <v>4.7449977716656226</v>
      </c>
      <c r="O52" s="47"/>
    </row>
    <row r="53" spans="1:15" ht="13.2" customHeight="1" x14ac:dyDescent="0.25">
      <c r="A53" s="23">
        <v>2018</v>
      </c>
      <c r="B53" s="24">
        <v>326.92397599999998</v>
      </c>
      <c r="C53" s="25" t="s">
        <v>3</v>
      </c>
      <c r="D53" s="25">
        <v>0.85102396323889418</v>
      </c>
      <c r="E53" s="25">
        <v>0.40765583035983877</v>
      </c>
      <c r="F53" s="25">
        <v>1.8019792063103377</v>
      </c>
      <c r="G53" s="25">
        <v>6.4340688431490253E-2</v>
      </c>
      <c r="H53" s="13">
        <f t="shared" si="0"/>
        <v>3.1249996883405604</v>
      </c>
      <c r="I53" s="25">
        <v>0.54576734008125527</v>
      </c>
      <c r="J53" s="25">
        <v>1.013572666202983E-2</v>
      </c>
      <c r="K53" s="25">
        <v>0.72903508135230466</v>
      </c>
      <c r="L53" s="25">
        <v>0.51377122895409388</v>
      </c>
      <c r="M53" s="24" t="s">
        <v>3</v>
      </c>
      <c r="N53" s="13">
        <f>H53+SUM(I53:M53)</f>
        <v>4.923709065390244</v>
      </c>
      <c r="O53" s="47"/>
    </row>
    <row r="54" spans="1:15" ht="13.2" customHeight="1" x14ac:dyDescent="0.25">
      <c r="A54" s="23">
        <v>2019</v>
      </c>
      <c r="B54" s="24">
        <v>328.475998</v>
      </c>
      <c r="C54" s="25" t="s">
        <v>3</v>
      </c>
      <c r="D54" s="25">
        <v>0.73686095211590763</v>
      </c>
      <c r="E54" s="25">
        <v>0.47497594897949746</v>
      </c>
      <c r="F54" s="25">
        <v>1.8540276840187877</v>
      </c>
      <c r="G54" s="25">
        <v>6.6062577894656416E-2</v>
      </c>
      <c r="H54" s="13">
        <f t="shared" si="0"/>
        <v>3.1319271630088492</v>
      </c>
      <c r="I54" s="25">
        <v>0.58308866147352412</v>
      </c>
      <c r="J54" s="25">
        <v>2.456234552638455E-2</v>
      </c>
      <c r="K54" s="25">
        <v>0.77607668425737197</v>
      </c>
      <c r="L54" s="25">
        <v>0.54545674880623329</v>
      </c>
      <c r="M54" s="24" t="s">
        <v>3</v>
      </c>
      <c r="N54" s="13">
        <f t="shared" si="1"/>
        <v>5.0611116030723631</v>
      </c>
      <c r="O54" s="47"/>
    </row>
    <row r="55" spans="1:15" ht="13.2" customHeight="1" x14ac:dyDescent="0.25">
      <c r="A55" s="23">
        <v>2020</v>
      </c>
      <c r="B55" s="24">
        <v>330.11398000000003</v>
      </c>
      <c r="C55" s="25" t="s">
        <v>3</v>
      </c>
      <c r="D55" s="25">
        <v>0.88813983175529831</v>
      </c>
      <c r="E55" s="25">
        <v>0.47656750851572466</v>
      </c>
      <c r="F55" s="25">
        <v>1.865100663899337</v>
      </c>
      <c r="G55" s="25">
        <v>8.3189400828050819E-2</v>
      </c>
      <c r="H55" s="49">
        <f t="shared" si="0"/>
        <v>3.312997404998411</v>
      </c>
      <c r="I55" s="25">
        <v>0.54546638709454232</v>
      </c>
      <c r="J55" s="25">
        <v>2.2201796967217195E-2</v>
      </c>
      <c r="K55" s="25">
        <v>0.68374072426086285</v>
      </c>
      <c r="L55" s="25">
        <v>0.46644091374806523</v>
      </c>
      <c r="M55" s="24" t="s">
        <v>3</v>
      </c>
      <c r="N55" s="49">
        <f t="shared" si="1"/>
        <v>5.0308472270690991</v>
      </c>
      <c r="O55" s="47"/>
    </row>
    <row r="56" spans="1:15" ht="13.8" customHeight="1" thickBot="1" x14ac:dyDescent="0.3">
      <c r="A56" s="50">
        <v>2021</v>
      </c>
      <c r="B56" s="51">
        <v>332.14052299999997</v>
      </c>
      <c r="C56" s="52" t="s">
        <v>3</v>
      </c>
      <c r="D56" s="52">
        <v>0.91221232755719961</v>
      </c>
      <c r="E56" s="52">
        <v>0.41458709517241354</v>
      </c>
      <c r="F56" s="52">
        <v>1.8966490231239748</v>
      </c>
      <c r="G56" s="52">
        <v>9.169596952441883E-2</v>
      </c>
      <c r="H56" s="52">
        <f t="shared" si="0"/>
        <v>3.3151444153780067</v>
      </c>
      <c r="I56" s="52">
        <v>0.58792311758376337</v>
      </c>
      <c r="J56" s="52">
        <v>5.3511421730374018E-3</v>
      </c>
      <c r="K56" s="52">
        <v>0.70446028761257218</v>
      </c>
      <c r="L56" s="52">
        <v>0.36843480689568225</v>
      </c>
      <c r="M56" s="51" t="s">
        <v>3</v>
      </c>
      <c r="N56" s="52">
        <f t="shared" si="1"/>
        <v>4.9813137696430623</v>
      </c>
      <c r="O56" s="47"/>
    </row>
    <row r="57" spans="1:15" ht="15" customHeight="1" thickTop="1" x14ac:dyDescent="0.25">
      <c r="A57" s="26" t="s">
        <v>16</v>
      </c>
      <c r="B57" s="26"/>
      <c r="O57" s="26"/>
    </row>
    <row r="58" spans="1:15" x14ac:dyDescent="0.25">
      <c r="A58" s="26"/>
      <c r="B58" s="26"/>
      <c r="O58" s="26"/>
    </row>
    <row r="59" spans="1:15" ht="15" customHeight="1" x14ac:dyDescent="0.25">
      <c r="A59" s="26" t="s">
        <v>22</v>
      </c>
      <c r="B59" s="26"/>
      <c r="O59" s="26"/>
    </row>
    <row r="60" spans="1:15" ht="15" customHeight="1" x14ac:dyDescent="0.25">
      <c r="A60" s="26" t="s">
        <v>23</v>
      </c>
      <c r="B60" s="26"/>
      <c r="O60" s="26"/>
    </row>
    <row r="61" spans="1:15" ht="15" customHeight="1" x14ac:dyDescent="0.25">
      <c r="A61" s="26" t="s">
        <v>24</v>
      </c>
      <c r="B61" s="26"/>
      <c r="O61" s="26"/>
    </row>
    <row r="62" spans="1:15" ht="15" customHeight="1" x14ac:dyDescent="0.25">
      <c r="A62" s="26" t="s">
        <v>25</v>
      </c>
      <c r="B62" s="26"/>
      <c r="O62" s="26"/>
    </row>
    <row r="63" spans="1:15" ht="15" customHeight="1" x14ac:dyDescent="0.25">
      <c r="A63" s="26" t="s">
        <v>26</v>
      </c>
      <c r="B63" s="26"/>
      <c r="O63" s="26"/>
    </row>
    <row r="64" spans="1:15" ht="15" customHeight="1" x14ac:dyDescent="0.25">
      <c r="A64" s="26" t="s">
        <v>27</v>
      </c>
      <c r="B64" s="26"/>
      <c r="O64" s="26"/>
    </row>
    <row r="65" spans="1:15" ht="15" customHeight="1" x14ac:dyDescent="0.25">
      <c r="A65" s="26" t="s">
        <v>33</v>
      </c>
      <c r="B65" s="26"/>
      <c r="O65" s="26"/>
    </row>
    <row r="66" spans="1:15" x14ac:dyDescent="0.25">
      <c r="A66" s="26"/>
      <c r="B66" s="26"/>
      <c r="O66" s="26"/>
    </row>
    <row r="67" spans="1:15" ht="15" customHeight="1" x14ac:dyDescent="0.25">
      <c r="A67" s="26" t="s">
        <v>31</v>
      </c>
      <c r="B67" s="26"/>
      <c r="O67" s="26"/>
    </row>
    <row r="68" spans="1:15" x14ac:dyDescent="0.25">
      <c r="A68" s="26"/>
      <c r="B68" s="26"/>
      <c r="O68" s="26"/>
    </row>
    <row r="69" spans="1:15" x14ac:dyDescent="0.25">
      <c r="A69" s="26"/>
      <c r="B69" s="26"/>
      <c r="O69" s="26"/>
    </row>
    <row r="70" spans="1:15" x14ac:dyDescent="0.25">
      <c r="A70" s="26"/>
      <c r="B70" s="26"/>
      <c r="O70" s="26"/>
    </row>
    <row r="71" spans="1:15" x14ac:dyDescent="0.25">
      <c r="A71" s="26"/>
      <c r="B71" s="26"/>
      <c r="O71" s="26"/>
    </row>
    <row r="72" spans="1:15" x14ac:dyDescent="0.25">
      <c r="A72" s="26"/>
      <c r="B72" s="26"/>
      <c r="O72" s="26"/>
    </row>
    <row r="73" spans="1:15" x14ac:dyDescent="0.25">
      <c r="B73" s="28"/>
    </row>
    <row r="74" spans="1:15" x14ac:dyDescent="0.25">
      <c r="B74" s="28"/>
    </row>
    <row r="75" spans="1:15" x14ac:dyDescent="0.25">
      <c r="B75" s="28"/>
    </row>
    <row r="76" spans="1:15" x14ac:dyDescent="0.25">
      <c r="B76" s="28"/>
    </row>
    <row r="77" spans="1:15" x14ac:dyDescent="0.25">
      <c r="B77" s="28"/>
    </row>
    <row r="78" spans="1:15" x14ac:dyDescent="0.25">
      <c r="B78" s="28"/>
    </row>
    <row r="79" spans="1:15" x14ac:dyDescent="0.25">
      <c r="B79" s="28"/>
    </row>
    <row r="80" spans="1:15" x14ac:dyDescent="0.25">
      <c r="B80" s="28"/>
    </row>
    <row r="81" spans="2:2" x14ac:dyDescent="0.25">
      <c r="B81" s="28"/>
    </row>
    <row r="82" spans="2:2" x14ac:dyDescent="0.25">
      <c r="B82" s="28"/>
    </row>
  </sheetData>
  <phoneticPr fontId="4" type="noConversion"/>
  <printOptions horizontalCentered="1" verticalCentered="1"/>
  <pageMargins left="0.75" right="0.75" top="0.75" bottom="0.75" header="0.5" footer="0.5"/>
  <pageSetup scale="77" orientation="landscape" r:id="rId1"/>
  <headerFooter alignWithMargins="0"/>
  <ignoredErrors>
    <ignoredError sqref="H5:H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TableOfContents</vt:lpstr>
      <vt:lpstr>PccProc</vt:lpstr>
      <vt:lpstr>PccFarm</vt:lpstr>
      <vt:lpstr>PccFarm!Print_Area</vt:lpstr>
      <vt:lpstr>PccProc!Print_Area</vt:lpstr>
      <vt:lpstr>PccFarm!Print_Titles</vt:lpstr>
      <vt:lpstr>PccProc!Print_Titles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Frozen fruit: Per capita availability</dc:title>
  <dc:subject>Agricultural economics</dc:subject>
  <dc:creator>Andrzej Blazejczyk; Linda Kantor</dc:creator>
  <cp:keywords>Frozen fruit, food consumption, food availability, per capita, berries, blackberries, blueberries, raspberries, strawberries, apples, apricots, cherries, peaches, plums,  U.S. Department of Agriculture, USDA, Economic Research Service, ERS</cp:keywords>
  <cp:lastModifiedBy>Blazejczyk, Andrzej - REE-ERS</cp:lastModifiedBy>
  <cp:lastPrinted>2012-04-10T19:00:42Z</cp:lastPrinted>
  <dcterms:created xsi:type="dcterms:W3CDTF">1999-06-07T18:26:09Z</dcterms:created>
  <dcterms:modified xsi:type="dcterms:W3CDTF">2023-04-10T20:30:54Z</dcterms:modified>
  <cp:category>Food Availability</cp:category>
</cp:coreProperties>
</file>