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sdagcc-my.sharepoint.com/personal/james_kaufman_usda_gov/Documents/Desktop/2025 Canada/Policy/Final/"/>
    </mc:Choice>
  </mc:AlternateContent>
  <xr:revisionPtr revIDLastSave="44" documentId="8_{EB4F4BD2-7EA7-4628-8306-0B5163B0B811}" xr6:coauthVersionLast="47" xr6:coauthVersionMax="47" xr10:uidLastSave="{256646F3-A985-4732-BC81-FBA492F8C8AD}"/>
  <bookViews>
    <workbookView xWindow="30840" yWindow="285" windowWidth="22425" windowHeight="146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K13" i="1"/>
  <c r="M18" i="1"/>
  <c r="L18" i="1"/>
  <c r="K18" i="1"/>
  <c r="M16" i="1"/>
  <c r="L16" i="1"/>
  <c r="K16" i="1"/>
  <c r="J18" i="1" l="1"/>
  <c r="I18" i="1"/>
  <c r="J16" i="1"/>
  <c r="I16" i="1"/>
  <c r="J13" i="1"/>
  <c r="I13" i="1"/>
  <c r="H18" i="1"/>
  <c r="G18" i="1"/>
  <c r="F18" i="1"/>
  <c r="E18" i="1"/>
  <c r="D18" i="1"/>
  <c r="C18" i="1"/>
  <c r="H16" i="1" l="1"/>
  <c r="H13" i="1"/>
  <c r="G13" i="1" l="1"/>
  <c r="G16" i="1"/>
  <c r="C16" i="1"/>
  <c r="F16" i="1" l="1"/>
  <c r="E16" i="1"/>
  <c r="D16" i="1"/>
  <c r="F13" i="1"/>
  <c r="E13" i="1"/>
  <c r="D13" i="1"/>
  <c r="C13" i="1"/>
</calcChain>
</file>

<file path=xl/sharedStrings.xml><?xml version="1.0" encoding="utf-8"?>
<sst xmlns="http://schemas.openxmlformats.org/spreadsheetml/2006/main" count="24" uniqueCount="24">
  <si>
    <t>Millions of Canadian dollars</t>
  </si>
  <si>
    <t>I.    Total value of production (at farm gate)</t>
  </si>
  <si>
    <t>II.  Producer Support Estimate (PSE)</t>
  </si>
  <si>
    <t>A.  Support based on commodity outputs</t>
  </si>
  <si>
    <t xml:space="preserve">Market Price Support  </t>
  </si>
  <si>
    <t>Eggs</t>
  </si>
  <si>
    <t>Estimates for all other commodities</t>
  </si>
  <si>
    <t>B.  Payments based on input use</t>
  </si>
  <si>
    <t>C.  Payments based on current area, animal numbers,
receipts, or income, production required</t>
  </si>
  <si>
    <t>D. Payments based on other criteria</t>
  </si>
  <si>
    <t>IV.  General Services Support Estimate (GSSE)</t>
  </si>
  <si>
    <t>Agricultural knowledge and innovation system</t>
  </si>
  <si>
    <t>Inspection and control</t>
  </si>
  <si>
    <t>Development and maintenance of infrastructure</t>
  </si>
  <si>
    <t>Marketing and promotion</t>
  </si>
  <si>
    <t>Miscellaneous</t>
  </si>
  <si>
    <t>V. Transfers to Consumers from Taxpayers (TCT)</t>
  </si>
  <si>
    <t>III.  Percentage PSE  (PSE/(I + II.B + II.C))</t>
  </si>
  <si>
    <t>Poultry meat</t>
  </si>
  <si>
    <t>Raw milk</t>
  </si>
  <si>
    <r>
      <t xml:space="preserve">Source: USDA, Economic Research Service presentation of data from Organization for Economic Co-operation and Development (OECD), </t>
    </r>
    <r>
      <rPr>
        <i/>
        <sz val="10"/>
        <rFont val="Times New Roman"/>
        <family val="1"/>
      </rPr>
      <t>OECD Data Explorer</t>
    </r>
    <r>
      <rPr>
        <sz val="10"/>
        <rFont val="Times New Roman"/>
        <family val="1"/>
      </rPr>
      <t>.</t>
    </r>
  </si>
  <si>
    <t>Canada: Total Agricultural Support Estimate, 2013–23</t>
  </si>
  <si>
    <r>
      <t xml:space="preserve">VI.  Total Support Estimate (TSE = PSE + GSSE + TCT*)  </t>
    </r>
    <r>
      <rPr>
        <sz val="10"/>
        <rFont val="Times New Roman"/>
        <family val="1"/>
      </rPr>
      <t xml:space="preserve"> </t>
    </r>
  </si>
  <si>
    <t>Note: The period 2013–18 corresponds approximately to the Growing Forward 2 (GF2) policy framework, while the period 2018–23 corresponds approximately to the Canadian Agricultural Partnership (CAP).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</si>
</sst>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"/>
      <family val="1"/>
    </font>
    <font>
      <sz val="10"/>
      <name val="Times"/>
      <family val="1"/>
    </font>
    <font>
      <sz val="10"/>
      <name val="MS Sans Serif"/>
      <family val="2"/>
    </font>
    <font>
      <i/>
      <sz val="10"/>
      <name val="Times"/>
      <family val="1"/>
    </font>
    <font>
      <sz val="10"/>
      <name val="Times New Roman"/>
      <family val="1"/>
    </font>
    <font>
      <b/>
      <i/>
      <sz val="10"/>
      <name val="Times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</cellStyleXfs>
  <cellXfs count="39">
    <xf numFmtId="0" fontId="0" fillId="0" borderId="0" xfId="0"/>
    <xf numFmtId="0" fontId="3" fillId="0" borderId="0" xfId="2" applyFont="1"/>
    <xf numFmtId="4" fontId="7" fillId="0" borderId="0" xfId="3" applyNumberFormat="1" applyFont="1" applyAlignment="1">
      <alignment horizontal="right"/>
    </xf>
    <xf numFmtId="164" fontId="8" fillId="0" borderId="0" xfId="2" applyNumberFormat="1" applyFont="1"/>
    <xf numFmtId="164" fontId="7" fillId="0" borderId="0" xfId="3" applyNumberFormat="1" applyFont="1" applyAlignment="1">
      <alignment horizontal="left" vertical="center" indent="2"/>
    </xf>
    <xf numFmtId="164" fontId="6" fillId="0" borderId="0" xfId="2" applyNumberFormat="1" applyFont="1"/>
    <xf numFmtId="4" fontId="9" fillId="0" borderId="0" xfId="3" applyNumberFormat="1" applyFont="1" applyAlignment="1">
      <alignment horizontal="right" vertical="center"/>
    </xf>
    <xf numFmtId="164" fontId="8" fillId="0" borderId="0" xfId="2" applyNumberFormat="1" applyFont="1" applyAlignment="1">
      <alignment wrapText="1"/>
    </xf>
    <xf numFmtId="4" fontId="9" fillId="0" borderId="0" xfId="3" applyNumberFormat="1" applyFont="1" applyAlignment="1">
      <alignment horizontal="right" vertical="center" wrapText="1"/>
    </xf>
    <xf numFmtId="0" fontId="4" fillId="0" borderId="0" xfId="2" applyFont="1" applyAlignment="1">
      <alignment horizontal="left" indent="2"/>
    </xf>
    <xf numFmtId="0" fontId="8" fillId="0" borderId="0" xfId="2" applyFont="1"/>
    <xf numFmtId="0" fontId="4" fillId="0" borderId="0" xfId="2" applyFont="1"/>
    <xf numFmtId="0" fontId="4" fillId="0" borderId="0" xfId="2" applyFont="1" applyAlignment="1">
      <alignment horizontal="left" indent="4"/>
    </xf>
    <xf numFmtId="0" fontId="4" fillId="0" borderId="0" xfId="4" applyFont="1" applyAlignment="1">
      <alignment horizontal="left" indent="6"/>
    </xf>
    <xf numFmtId="4" fontId="10" fillId="0" borderId="0" xfId="0" applyNumberFormat="1" applyFont="1"/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 vertical="top"/>
    </xf>
    <xf numFmtId="164" fontId="7" fillId="0" borderId="0" xfId="3" applyNumberFormat="1" applyFont="1" applyAlignment="1">
      <alignment vertical="center"/>
    </xf>
    <xf numFmtId="0" fontId="12" fillId="0" borderId="0" xfId="2" applyFont="1"/>
    <xf numFmtId="0" fontId="7" fillId="0" borderId="0" xfId="2" applyFont="1" applyAlignment="1">
      <alignment horizontal="right"/>
    </xf>
    <xf numFmtId="0" fontId="13" fillId="0" borderId="0" xfId="0" applyFont="1"/>
    <xf numFmtId="0" fontId="12" fillId="0" borderId="1" xfId="3" applyFont="1" applyBorder="1" applyAlignment="1">
      <alignment horizontal="right"/>
    </xf>
    <xf numFmtId="0" fontId="12" fillId="0" borderId="1" xfId="3" quotePrefix="1" applyFont="1" applyBorder="1" applyAlignment="1">
      <alignment horizontal="right"/>
    </xf>
    <xf numFmtId="0" fontId="14" fillId="0" borderId="1" xfId="0" applyFont="1" applyBorder="1"/>
    <xf numFmtId="4" fontId="11" fillId="0" borderId="0" xfId="2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4" fontId="7" fillId="0" borderId="0" xfId="2" applyNumberFormat="1" applyFont="1" applyAlignment="1">
      <alignment horizontal="right"/>
    </xf>
    <xf numFmtId="4" fontId="15" fillId="0" borderId="0" xfId="0" applyNumberFormat="1" applyFont="1" applyAlignment="1">
      <alignment horizontal="right" wrapText="1" readingOrder="1"/>
    </xf>
    <xf numFmtId="164" fontId="16" fillId="0" borderId="0" xfId="2" applyNumberFormat="1" applyFont="1" applyAlignment="1">
      <alignment horizontal="left" indent="2"/>
    </xf>
    <xf numFmtId="0" fontId="11" fillId="0" borderId="0" xfId="2" applyFont="1" applyAlignment="1">
      <alignment horizontal="left" indent="4"/>
    </xf>
    <xf numFmtId="49" fontId="11" fillId="0" borderId="0" xfId="3" applyNumberFormat="1" applyFont="1" applyAlignment="1">
      <alignment horizontal="left" indent="6"/>
    </xf>
    <xf numFmtId="164" fontId="16" fillId="0" borderId="0" xfId="2" applyNumberFormat="1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wrapText="1" readingOrder="1"/>
    </xf>
    <xf numFmtId="164" fontId="16" fillId="0" borderId="0" xfId="2" applyNumberFormat="1" applyFont="1" applyAlignment="1">
      <alignment horizontal="left" wrapText="1" indent="2"/>
    </xf>
    <xf numFmtId="164" fontId="16" fillId="0" borderId="0" xfId="2" applyNumberFormat="1" applyFont="1"/>
    <xf numFmtId="9" fontId="13" fillId="0" borderId="0" xfId="1" applyFont="1" applyFill="1" applyBorder="1"/>
    <xf numFmtId="0" fontId="16" fillId="0" borderId="0" xfId="2" applyFont="1" applyAlignment="1">
      <alignment horizontal="left" indent="2"/>
    </xf>
    <xf numFmtId="164" fontId="7" fillId="0" borderId="0" xfId="3" applyNumberFormat="1" applyFont="1" applyAlignment="1">
      <alignment vertical="center" wrapText="1"/>
    </xf>
    <xf numFmtId="0" fontId="13" fillId="0" borderId="0" xfId="0" applyFont="1"/>
  </cellXfs>
  <cellStyles count="5">
    <cellStyle name="Normal" xfId="0" builtinId="0"/>
    <cellStyle name="Normal 2" xfId="3" xr:uid="{00000000-0005-0000-0000-000001000000}"/>
    <cellStyle name="Normal_TABLE1" xfId="2" xr:uid="{00000000-0005-0000-0000-000002000000}"/>
    <cellStyle name="Normal_WT MPS" xfId="4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28"/>
  <sheetViews>
    <sheetView tabSelected="1" workbookViewId="0">
      <selection activeCell="B1" sqref="B1"/>
    </sheetView>
  </sheetViews>
  <sheetFormatPr defaultRowHeight="15" x14ac:dyDescent="0.25"/>
  <cols>
    <col min="2" max="2" width="47.140625" customWidth="1"/>
    <col min="3" max="6" width="9.140625" bestFit="1" customWidth="1"/>
    <col min="7" max="7" width="9.7109375" bestFit="1" customWidth="1"/>
    <col min="8" max="13" width="9.140625" bestFit="1" customWidth="1"/>
  </cols>
  <sheetData>
    <row r="1" spans="2:13" x14ac:dyDescent="0.25">
      <c r="B1" s="18" t="s">
        <v>21</v>
      </c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</row>
    <row r="2" spans="2:13" x14ac:dyDescent="0.25">
      <c r="B2" s="18"/>
      <c r="C2" s="21">
        <v>2013</v>
      </c>
      <c r="D2" s="22">
        <v>2014</v>
      </c>
      <c r="E2" s="22">
        <v>2015</v>
      </c>
      <c r="F2" s="22">
        <v>2016</v>
      </c>
      <c r="G2" s="23">
        <v>2017</v>
      </c>
      <c r="H2" s="21">
        <v>2018</v>
      </c>
      <c r="I2" s="21">
        <v>2019</v>
      </c>
      <c r="J2" s="21">
        <v>2020</v>
      </c>
      <c r="K2" s="21">
        <v>2021</v>
      </c>
      <c r="L2" s="21">
        <v>2022</v>
      </c>
      <c r="M2" s="21">
        <v>2023</v>
      </c>
    </row>
    <row r="3" spans="2:13" x14ac:dyDescent="0.25">
      <c r="B3" s="18"/>
      <c r="C3" s="24" t="s">
        <v>0</v>
      </c>
      <c r="D3" s="24"/>
      <c r="E3" s="24"/>
      <c r="F3" s="24"/>
      <c r="G3" s="25"/>
      <c r="H3" s="25"/>
      <c r="I3" s="25"/>
      <c r="J3" s="25"/>
      <c r="K3" s="25"/>
      <c r="L3" s="25"/>
      <c r="M3" s="25"/>
    </row>
    <row r="4" spans="2:13" x14ac:dyDescent="0.25">
      <c r="B4" s="18"/>
      <c r="C4" s="26"/>
      <c r="D4" s="26"/>
      <c r="E4" s="26"/>
      <c r="F4" s="26"/>
      <c r="G4" s="20"/>
      <c r="H4" s="20"/>
      <c r="I4" s="20"/>
      <c r="J4" s="20"/>
      <c r="K4" s="20"/>
      <c r="L4" s="20"/>
      <c r="M4" s="20"/>
    </row>
    <row r="5" spans="2:13" x14ac:dyDescent="0.25">
      <c r="B5" s="18" t="s">
        <v>1</v>
      </c>
      <c r="C5" s="27">
        <v>52942.281000000003</v>
      </c>
      <c r="D5" s="27">
        <v>56164.728000000003</v>
      </c>
      <c r="E5" s="27">
        <v>57941.353999999999</v>
      </c>
      <c r="F5" s="27">
        <v>58257.66</v>
      </c>
      <c r="G5" s="27">
        <v>59997.214999999997</v>
      </c>
      <c r="H5" s="27">
        <v>60581.008999999998</v>
      </c>
      <c r="I5" s="27">
        <v>63097.805</v>
      </c>
      <c r="J5" s="27">
        <v>68303.778000000006</v>
      </c>
      <c r="K5" s="27">
        <v>77124.816999999995</v>
      </c>
      <c r="L5" s="27">
        <v>87819.914999999994</v>
      </c>
      <c r="M5" s="27">
        <v>93334.051999999996</v>
      </c>
    </row>
    <row r="6" spans="2:13" x14ac:dyDescent="0.25">
      <c r="B6" s="18"/>
      <c r="C6" s="20"/>
      <c r="D6" s="20"/>
      <c r="E6" s="20"/>
      <c r="F6" s="20"/>
      <c r="G6" s="20"/>
      <c r="H6" s="20"/>
      <c r="I6" s="14"/>
      <c r="J6" s="14"/>
      <c r="K6" s="20"/>
      <c r="L6" s="20"/>
      <c r="M6" s="20"/>
    </row>
    <row r="7" spans="2:13" x14ac:dyDescent="0.25">
      <c r="B7" s="18" t="s">
        <v>2</v>
      </c>
      <c r="C7" s="27">
        <v>5024.5837000000001</v>
      </c>
      <c r="D7" s="27">
        <v>4607.4547000000002</v>
      </c>
      <c r="E7" s="27">
        <v>5121.5339000000004</v>
      </c>
      <c r="F7" s="27">
        <v>5676.1809000000003</v>
      </c>
      <c r="G7" s="27">
        <v>4709.4497000000001</v>
      </c>
      <c r="H7" s="27">
        <v>4976.4548999999997</v>
      </c>
      <c r="I7" s="27">
        <v>6021.0609000000004</v>
      </c>
      <c r="J7" s="27">
        <v>6449.7491</v>
      </c>
      <c r="K7" s="27">
        <v>9391.7029999999995</v>
      </c>
      <c r="L7" s="27">
        <v>6672.9386999999997</v>
      </c>
      <c r="M7" s="27">
        <v>7242.4363999999996</v>
      </c>
    </row>
    <row r="8" spans="2:13" x14ac:dyDescent="0.25">
      <c r="B8" s="28" t="s">
        <v>3</v>
      </c>
      <c r="C8" s="27">
        <v>3151.4151999999999</v>
      </c>
      <c r="D8" s="27">
        <v>2670.4877999999999</v>
      </c>
      <c r="E8" s="27">
        <v>3291.5068000000001</v>
      </c>
      <c r="F8" s="27">
        <v>3294.4061999999999</v>
      </c>
      <c r="G8" s="27">
        <v>2848.4852000000001</v>
      </c>
      <c r="H8" s="27">
        <v>2587.0295999999998</v>
      </c>
      <c r="I8" s="27">
        <v>3006.8076000000001</v>
      </c>
      <c r="J8" s="27">
        <v>3237.0862999999999</v>
      </c>
      <c r="K8" s="27">
        <v>3419.2118999999998</v>
      </c>
      <c r="L8" s="27">
        <v>1908.9721</v>
      </c>
      <c r="M8" s="27">
        <v>2280.5825</v>
      </c>
    </row>
    <row r="9" spans="2:13" x14ac:dyDescent="0.25">
      <c r="B9" s="29" t="s">
        <v>4</v>
      </c>
      <c r="C9" s="27">
        <v>3140.0131999999999</v>
      </c>
      <c r="D9" s="27">
        <v>2668.5693999999999</v>
      </c>
      <c r="E9" s="27">
        <v>3268.6327999999999</v>
      </c>
      <c r="F9" s="27">
        <v>3280.5439000000001</v>
      </c>
      <c r="G9" s="27">
        <v>2848.4852000000001</v>
      </c>
      <c r="H9" s="27">
        <v>2587.0295999999998</v>
      </c>
      <c r="I9" s="27">
        <v>3006.8076000000001</v>
      </c>
      <c r="J9" s="27">
        <v>3237.0862999999999</v>
      </c>
      <c r="K9" s="27">
        <v>3418.8903</v>
      </c>
      <c r="L9" s="27">
        <v>1908.9721</v>
      </c>
      <c r="M9" s="27">
        <v>2280.5825</v>
      </c>
    </row>
    <row r="10" spans="2:13" x14ac:dyDescent="0.25">
      <c r="B10" s="30" t="s">
        <v>19</v>
      </c>
      <c r="C10" s="27">
        <v>2476.0113000000001</v>
      </c>
      <c r="D10" s="27">
        <v>2204.7492000000002</v>
      </c>
      <c r="E10" s="27">
        <v>3013.1370999999999</v>
      </c>
      <c r="F10" s="27">
        <v>2857.3701999999998</v>
      </c>
      <c r="G10" s="27">
        <v>2643.0029</v>
      </c>
      <c r="H10" s="27">
        <v>2490.9086000000002</v>
      </c>
      <c r="I10" s="27">
        <v>2535.8393000000001</v>
      </c>
      <c r="J10" s="27">
        <v>2353.9672</v>
      </c>
      <c r="K10" s="27">
        <v>2558.4942000000001</v>
      </c>
      <c r="L10" s="27">
        <v>1908.9721</v>
      </c>
      <c r="M10" s="27">
        <v>2259.5571</v>
      </c>
    </row>
    <row r="11" spans="2:13" x14ac:dyDescent="0.25">
      <c r="B11" s="30" t="s">
        <v>5</v>
      </c>
      <c r="C11" s="27">
        <v>202.93600000000001</v>
      </c>
      <c r="D11" s="27">
        <v>0</v>
      </c>
      <c r="E11" s="27">
        <v>0</v>
      </c>
      <c r="F11" s="27">
        <v>314.44260000000003</v>
      </c>
      <c r="G11" s="27">
        <v>200.65110000000001</v>
      </c>
      <c r="H11" s="27">
        <v>0</v>
      </c>
      <c r="I11" s="27">
        <v>293.36439999999999</v>
      </c>
      <c r="J11" s="27">
        <v>126.0765</v>
      </c>
      <c r="K11" s="27">
        <v>265.83460000000002</v>
      </c>
      <c r="L11" s="27">
        <v>0</v>
      </c>
      <c r="M11" s="27">
        <v>0</v>
      </c>
    </row>
    <row r="12" spans="2:13" x14ac:dyDescent="0.25">
      <c r="B12" s="30" t="s">
        <v>18</v>
      </c>
      <c r="C12" s="27">
        <v>461.0659</v>
      </c>
      <c r="D12" s="27">
        <v>32.344900000000003</v>
      </c>
      <c r="E12" s="27">
        <v>0</v>
      </c>
      <c r="F12" s="27">
        <v>108.7311</v>
      </c>
      <c r="G12" s="27">
        <v>4.8311999999999999</v>
      </c>
      <c r="H12" s="27">
        <v>96.120999999999995</v>
      </c>
      <c r="I12" s="27">
        <v>177.60400000000001</v>
      </c>
      <c r="J12" s="27">
        <v>757.04259999999999</v>
      </c>
      <c r="K12" s="27">
        <v>594.56150000000002</v>
      </c>
      <c r="L12" s="27">
        <v>0</v>
      </c>
      <c r="M12" s="27">
        <v>0</v>
      </c>
    </row>
    <row r="13" spans="2:13" x14ac:dyDescent="0.25">
      <c r="B13" s="30" t="s">
        <v>6</v>
      </c>
      <c r="C13" s="2">
        <f t="shared" ref="C13:M13" si="0">C9-SUM(C10:C12)</f>
        <v>0</v>
      </c>
      <c r="D13" s="2">
        <f t="shared" si="0"/>
        <v>431.47529999999961</v>
      </c>
      <c r="E13" s="2">
        <f t="shared" si="0"/>
        <v>255.49569999999994</v>
      </c>
      <c r="F13" s="2">
        <f t="shared" si="0"/>
        <v>0</v>
      </c>
      <c r="G13" s="2">
        <f t="shared" si="0"/>
        <v>0</v>
      </c>
      <c r="H13" s="2">
        <f t="shared" si="0"/>
        <v>0</v>
      </c>
      <c r="I13" s="2">
        <f t="shared" si="0"/>
        <v>-9.9999999747524271E-5</v>
      </c>
      <c r="J13" s="2">
        <f t="shared" si="0"/>
        <v>0</v>
      </c>
      <c r="K13" s="2">
        <f t="shared" si="0"/>
        <v>0</v>
      </c>
      <c r="L13" s="2">
        <f t="shared" si="0"/>
        <v>0</v>
      </c>
      <c r="M13" s="2">
        <f t="shared" si="0"/>
        <v>21.025399999999991</v>
      </c>
    </row>
    <row r="14" spans="2:13" x14ac:dyDescent="0.25">
      <c r="B14" s="31" t="s">
        <v>7</v>
      </c>
      <c r="C14" s="27">
        <v>479.31049999999999</v>
      </c>
      <c r="D14" s="27">
        <v>484.4726</v>
      </c>
      <c r="E14" s="27">
        <v>486.85359999999997</v>
      </c>
      <c r="F14" s="27">
        <v>509.01740000000001</v>
      </c>
      <c r="G14" s="27">
        <v>507.53129999999999</v>
      </c>
      <c r="H14" s="27">
        <v>556.93560000000002</v>
      </c>
      <c r="I14" s="27">
        <v>657.84159999999997</v>
      </c>
      <c r="J14" s="27">
        <v>782.26049999999998</v>
      </c>
      <c r="K14" s="27">
        <v>760.94830000000002</v>
      </c>
      <c r="L14" s="27">
        <v>1046.9849999999999</v>
      </c>
      <c r="M14" s="27">
        <v>908.20190000000002</v>
      </c>
    </row>
    <row r="15" spans="2:13" ht="31.5" customHeight="1" x14ac:dyDescent="0.25">
      <c r="B15" s="31" t="s">
        <v>8</v>
      </c>
      <c r="C15" s="32">
        <v>1378.1749</v>
      </c>
      <c r="D15" s="32">
        <v>1440.2447</v>
      </c>
      <c r="E15" s="32">
        <v>1334.9218000000001</v>
      </c>
      <c r="F15" s="32">
        <v>1862.9313</v>
      </c>
      <c r="G15" s="32">
        <v>1337.4422999999999</v>
      </c>
      <c r="H15" s="32">
        <v>1732.932</v>
      </c>
      <c r="I15" s="32">
        <v>1955.7407000000001</v>
      </c>
      <c r="J15" s="32">
        <v>1905.7519</v>
      </c>
      <c r="K15" s="32">
        <v>4691.4983000000002</v>
      </c>
      <c r="L15" s="32">
        <v>3233.3571000000002</v>
      </c>
      <c r="M15" s="32">
        <v>3685.3434999999999</v>
      </c>
    </row>
    <row r="16" spans="2:13" x14ac:dyDescent="0.25">
      <c r="B16" s="33" t="s">
        <v>9</v>
      </c>
      <c r="C16" s="15">
        <f t="shared" ref="C16:M16" si="1">(C7-(C8+C14+C15))</f>
        <v>15.683100000000195</v>
      </c>
      <c r="D16" s="15">
        <f t="shared" si="1"/>
        <v>12.2496000000001</v>
      </c>
      <c r="E16" s="15">
        <f t="shared" si="1"/>
        <v>8.2517000000007101</v>
      </c>
      <c r="F16" s="15">
        <f t="shared" si="1"/>
        <v>9.8260000000000218</v>
      </c>
      <c r="G16" s="15">
        <f t="shared" si="1"/>
        <v>15.990899999999783</v>
      </c>
      <c r="H16" s="15">
        <f t="shared" si="1"/>
        <v>99.557700000000295</v>
      </c>
      <c r="I16" s="15">
        <f t="shared" si="1"/>
        <v>400.67100000000028</v>
      </c>
      <c r="J16" s="15">
        <f t="shared" si="1"/>
        <v>524.65040000000045</v>
      </c>
      <c r="K16" s="15">
        <f t="shared" si="1"/>
        <v>520.04449999999815</v>
      </c>
      <c r="L16" s="15">
        <f t="shared" si="1"/>
        <v>483.6244999999999</v>
      </c>
      <c r="M16" s="15">
        <f t="shared" si="1"/>
        <v>368.30850000000009</v>
      </c>
    </row>
    <row r="17" spans="2:13" x14ac:dyDescent="0.25">
      <c r="B17" s="34"/>
      <c r="C17" s="15"/>
      <c r="D17" s="15"/>
      <c r="E17" s="15"/>
      <c r="F17" s="15"/>
      <c r="G17" s="20"/>
      <c r="H17" s="20"/>
      <c r="I17" s="14"/>
      <c r="J17" s="14"/>
      <c r="K17" s="20"/>
      <c r="L17" s="20"/>
      <c r="M17" s="20"/>
    </row>
    <row r="18" spans="2:13" x14ac:dyDescent="0.25">
      <c r="B18" s="18" t="s">
        <v>17</v>
      </c>
      <c r="C18" s="15">
        <f>100*(C7/(SUM(C5,C14,C15)))</f>
        <v>9.168987442982969</v>
      </c>
      <c r="D18" s="15">
        <f t="shared" ref="D18:M18" si="2">100*(D7/(SUM(D5,D14,D15)))</f>
        <v>7.9316555291671893</v>
      </c>
      <c r="E18" s="15">
        <f t="shared" si="2"/>
        <v>8.569721752221362</v>
      </c>
      <c r="F18" s="15">
        <f t="shared" si="2"/>
        <v>9.3620609166161426</v>
      </c>
      <c r="G18" s="15">
        <f t="shared" si="2"/>
        <v>7.615270103813887</v>
      </c>
      <c r="H18" s="15">
        <f t="shared" si="2"/>
        <v>7.9153579035670703</v>
      </c>
      <c r="I18" s="15">
        <f t="shared" si="2"/>
        <v>9.162888119392969</v>
      </c>
      <c r="J18" s="16">
        <f t="shared" si="2"/>
        <v>9.0852041674948349</v>
      </c>
      <c r="K18" s="16">
        <f t="shared" si="2"/>
        <v>11.373231069381182</v>
      </c>
      <c r="L18" s="16">
        <f t="shared" si="2"/>
        <v>7.2452986670327126</v>
      </c>
      <c r="M18" s="16">
        <f t="shared" si="2"/>
        <v>7.3957051865749133</v>
      </c>
    </row>
    <row r="19" spans="2:13" x14ac:dyDescent="0.25">
      <c r="B19" s="18"/>
      <c r="C19" s="2"/>
      <c r="D19" s="2"/>
      <c r="E19" s="2"/>
      <c r="F19" s="2"/>
      <c r="G19" s="35"/>
      <c r="H19" s="20"/>
      <c r="I19" s="14"/>
      <c r="J19" s="14"/>
      <c r="K19" s="20"/>
      <c r="L19" s="20"/>
      <c r="M19" s="20"/>
    </row>
    <row r="20" spans="2:13" x14ac:dyDescent="0.25">
      <c r="B20" s="18" t="s">
        <v>10</v>
      </c>
      <c r="C20" s="27">
        <v>2362.6269000000002</v>
      </c>
      <c r="D20" s="27">
        <v>2302.2035999999998</v>
      </c>
      <c r="E20" s="27">
        <v>2226.2642999999998</v>
      </c>
      <c r="F20" s="27">
        <v>2252.1037999999999</v>
      </c>
      <c r="G20" s="27">
        <v>2252.0709999999999</v>
      </c>
      <c r="H20" s="27">
        <v>2180.0671000000002</v>
      </c>
      <c r="I20" s="27">
        <v>2176.2348000000002</v>
      </c>
      <c r="J20" s="27">
        <v>2341.143</v>
      </c>
      <c r="K20" s="27">
        <v>2434.3584000000001</v>
      </c>
      <c r="L20" s="27">
        <v>2731.3117999999999</v>
      </c>
      <c r="M20" s="27">
        <v>2404.5111000000002</v>
      </c>
    </row>
    <row r="21" spans="2:13" x14ac:dyDescent="0.25">
      <c r="B21" s="36" t="s">
        <v>11</v>
      </c>
      <c r="C21" s="27">
        <v>910.62459999999999</v>
      </c>
      <c r="D21" s="27">
        <v>865.27739999999994</v>
      </c>
      <c r="E21" s="27">
        <v>896.52650000000006</v>
      </c>
      <c r="F21" s="27">
        <v>868.2654</v>
      </c>
      <c r="G21" s="27">
        <v>859.40809999999999</v>
      </c>
      <c r="H21" s="27">
        <v>807.77949999999998</v>
      </c>
      <c r="I21" s="27">
        <v>798.80690000000004</v>
      </c>
      <c r="J21" s="27">
        <v>865.54579999999999</v>
      </c>
      <c r="K21" s="27">
        <v>846.44770000000005</v>
      </c>
      <c r="L21" s="27">
        <v>902.50070000000005</v>
      </c>
      <c r="M21" s="27">
        <v>874.34320000000002</v>
      </c>
    </row>
    <row r="22" spans="2:13" x14ac:dyDescent="0.25">
      <c r="B22" s="36" t="s">
        <v>12</v>
      </c>
      <c r="C22" s="27">
        <v>972.48450000000003</v>
      </c>
      <c r="D22" s="27">
        <v>1024.9757999999999</v>
      </c>
      <c r="E22" s="27">
        <v>921.65430000000003</v>
      </c>
      <c r="F22" s="27">
        <v>938.63599999999997</v>
      </c>
      <c r="G22" s="27">
        <v>927.98040000000003</v>
      </c>
      <c r="H22" s="27">
        <v>974.94200000000001</v>
      </c>
      <c r="I22" s="27">
        <v>964.06349999999998</v>
      </c>
      <c r="J22" s="27">
        <v>1000.182</v>
      </c>
      <c r="K22" s="27">
        <v>1043.2275999999999</v>
      </c>
      <c r="L22" s="27">
        <v>1251.1497999999999</v>
      </c>
      <c r="M22" s="27">
        <v>928.17899999999997</v>
      </c>
    </row>
    <row r="23" spans="2:13" x14ac:dyDescent="0.25">
      <c r="B23" s="36" t="s">
        <v>13</v>
      </c>
      <c r="C23" s="27">
        <v>214.1729</v>
      </c>
      <c r="D23" s="27">
        <v>189.42449999999999</v>
      </c>
      <c r="E23" s="27">
        <v>195.5984</v>
      </c>
      <c r="F23" s="27">
        <v>215.1326</v>
      </c>
      <c r="G23" s="27">
        <v>192.12270000000001</v>
      </c>
      <c r="H23" s="27">
        <v>168.90520000000001</v>
      </c>
      <c r="I23" s="27">
        <v>184.2296</v>
      </c>
      <c r="J23" s="27">
        <v>230.92959999999999</v>
      </c>
      <c r="K23" s="27">
        <v>277.03359999999998</v>
      </c>
      <c r="L23" s="27">
        <v>278.44740000000002</v>
      </c>
      <c r="M23" s="27">
        <v>347.25299999999999</v>
      </c>
    </row>
    <row r="24" spans="2:13" x14ac:dyDescent="0.25">
      <c r="B24" s="36" t="s">
        <v>14</v>
      </c>
      <c r="C24" s="27">
        <v>236.428</v>
      </c>
      <c r="D24" s="27">
        <v>203.09100000000001</v>
      </c>
      <c r="E24" s="27">
        <v>184.76249999999999</v>
      </c>
      <c r="F24" s="27">
        <v>206.9477</v>
      </c>
      <c r="G24" s="27">
        <v>237.66079999999999</v>
      </c>
      <c r="H24" s="27">
        <v>195.52440000000001</v>
      </c>
      <c r="I24" s="27">
        <v>169.64070000000001</v>
      </c>
      <c r="J24" s="27">
        <v>161.95750000000001</v>
      </c>
      <c r="K24" s="27">
        <v>190.60579999999999</v>
      </c>
      <c r="L24" s="27">
        <v>198.74080000000001</v>
      </c>
      <c r="M24" s="27">
        <v>153.9127</v>
      </c>
    </row>
    <row r="25" spans="2:13" x14ac:dyDescent="0.25">
      <c r="B25" s="36" t="s">
        <v>15</v>
      </c>
      <c r="C25" s="27">
        <v>28.917000000000002</v>
      </c>
      <c r="D25" s="27">
        <v>19.434999999999999</v>
      </c>
      <c r="E25" s="27">
        <v>27.7227</v>
      </c>
      <c r="F25" s="27">
        <v>23.1221</v>
      </c>
      <c r="G25" s="27">
        <v>34.899099999999997</v>
      </c>
      <c r="H25" s="27">
        <v>32.915999999999997</v>
      </c>
      <c r="I25" s="27">
        <v>59.494199999999999</v>
      </c>
      <c r="J25" s="27">
        <v>82.528199999999998</v>
      </c>
      <c r="K25" s="27">
        <v>77.043800000000005</v>
      </c>
      <c r="L25" s="27">
        <v>100.4731</v>
      </c>
      <c r="M25" s="27">
        <v>100.8232</v>
      </c>
    </row>
    <row r="26" spans="2:13" x14ac:dyDescent="0.25">
      <c r="B26" s="4"/>
      <c r="C26" s="20"/>
      <c r="D26" s="20"/>
      <c r="E26" s="20"/>
      <c r="F26" s="20"/>
      <c r="G26" s="20"/>
      <c r="H26" s="20"/>
      <c r="I26" s="14"/>
      <c r="J26" s="14"/>
      <c r="K26" s="20"/>
      <c r="L26" s="20"/>
      <c r="M26" s="20"/>
    </row>
    <row r="27" spans="2:13" x14ac:dyDescent="0.25">
      <c r="B27" s="18" t="s">
        <v>16</v>
      </c>
      <c r="C27" s="27">
        <v>3.7040999999999999</v>
      </c>
      <c r="D27" s="27">
        <v>3.2559</v>
      </c>
      <c r="E27" s="27">
        <v>7.1300000000000002E-2</v>
      </c>
      <c r="F27" s="27">
        <v>0</v>
      </c>
      <c r="G27" s="27">
        <v>0</v>
      </c>
      <c r="H27" s="27">
        <v>0</v>
      </c>
      <c r="I27" s="27">
        <v>25.869499999999999</v>
      </c>
      <c r="J27" s="27">
        <v>201.05690000000001</v>
      </c>
      <c r="K27" s="27">
        <v>150.71</v>
      </c>
      <c r="L27" s="27">
        <v>90.033799999999999</v>
      </c>
      <c r="M27" s="27">
        <v>82.247</v>
      </c>
    </row>
    <row r="28" spans="2:13" x14ac:dyDescent="0.25">
      <c r="B28" s="4"/>
      <c r="C28" s="20"/>
      <c r="D28" s="20"/>
      <c r="E28" s="20"/>
      <c r="F28" s="20"/>
      <c r="G28" s="20"/>
      <c r="H28" s="20"/>
      <c r="I28" s="14"/>
      <c r="J28" s="14"/>
      <c r="K28" s="20"/>
      <c r="L28" s="20"/>
      <c r="M28" s="20"/>
    </row>
    <row r="29" spans="2:13" x14ac:dyDescent="0.25">
      <c r="B29" s="18" t="s">
        <v>22</v>
      </c>
      <c r="C29" s="27">
        <v>7390.9147000000003</v>
      </c>
      <c r="D29" s="27">
        <v>6912.9141</v>
      </c>
      <c r="E29" s="27">
        <v>7347.8694999999998</v>
      </c>
      <c r="F29" s="27">
        <v>7928.2847000000002</v>
      </c>
      <c r="G29" s="27">
        <v>6961.5208000000002</v>
      </c>
      <c r="H29" s="27">
        <v>7156.5219999999999</v>
      </c>
      <c r="I29" s="27">
        <v>8223.1653000000006</v>
      </c>
      <c r="J29" s="27">
        <v>8991.9490999999998</v>
      </c>
      <c r="K29" s="27">
        <v>11976.771500000001</v>
      </c>
      <c r="L29" s="27">
        <v>9494.2844000000005</v>
      </c>
      <c r="M29" s="27">
        <v>9729.1944999999996</v>
      </c>
    </row>
    <row r="30" spans="2:13" x14ac:dyDescent="0.25">
      <c r="B30" s="4"/>
      <c r="C30" s="2"/>
      <c r="D30" s="2"/>
      <c r="E30" s="2"/>
      <c r="F30" s="2"/>
      <c r="G30" s="20"/>
      <c r="H30" s="20"/>
      <c r="I30" s="20"/>
      <c r="J30" s="20"/>
      <c r="K30" s="20"/>
      <c r="L30" s="20"/>
      <c r="M30" s="20"/>
    </row>
    <row r="31" spans="2:13" ht="30" customHeight="1" x14ac:dyDescent="0.25">
      <c r="B31" s="37" t="s">
        <v>23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2:13" ht="15" customHeight="1" x14ac:dyDescent="0.25">
      <c r="B32" s="37" t="s">
        <v>20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</row>
    <row r="33" spans="2:6" x14ac:dyDescent="0.25">
      <c r="B33" s="17"/>
      <c r="C33" s="2"/>
      <c r="D33" s="2"/>
      <c r="E33" s="2"/>
      <c r="F33" s="2"/>
    </row>
    <row r="34" spans="2:6" x14ac:dyDescent="0.25">
      <c r="B34" s="4"/>
      <c r="C34" s="2"/>
      <c r="D34" s="2"/>
      <c r="E34" s="2"/>
      <c r="F34" s="2"/>
    </row>
    <row r="35" spans="2:6" x14ac:dyDescent="0.25">
      <c r="B35" s="4"/>
      <c r="C35" s="2"/>
      <c r="D35" s="2"/>
      <c r="E35" s="2"/>
      <c r="F35" s="2"/>
    </row>
    <row r="36" spans="2:6" x14ac:dyDescent="0.25">
      <c r="B36" s="4"/>
      <c r="C36" s="2"/>
      <c r="D36" s="2"/>
      <c r="E36" s="2"/>
      <c r="F36" s="2"/>
    </row>
    <row r="37" spans="2:6" x14ac:dyDescent="0.25">
      <c r="B37" s="4"/>
      <c r="C37" s="2"/>
      <c r="D37" s="2"/>
      <c r="E37" s="2"/>
      <c r="F37" s="2"/>
    </row>
    <row r="38" spans="2:6" x14ac:dyDescent="0.25">
      <c r="B38" s="4"/>
      <c r="C38" s="2"/>
      <c r="D38" s="2"/>
      <c r="E38" s="2"/>
      <c r="F38" s="2"/>
    </row>
    <row r="39" spans="2:6" x14ac:dyDescent="0.25">
      <c r="B39" s="4"/>
      <c r="C39" s="2"/>
      <c r="D39" s="2"/>
      <c r="E39" s="2"/>
      <c r="F39" s="2"/>
    </row>
    <row r="40" spans="2:6" x14ac:dyDescent="0.25">
      <c r="B40" s="4"/>
      <c r="C40" s="2"/>
      <c r="D40" s="2"/>
      <c r="E40" s="2"/>
      <c r="F40" s="2"/>
    </row>
    <row r="41" spans="2:6" x14ac:dyDescent="0.25">
      <c r="B41" s="4"/>
      <c r="C41" s="2"/>
      <c r="D41" s="2"/>
      <c r="E41" s="2"/>
      <c r="F41" s="2"/>
    </row>
    <row r="42" spans="2:6" x14ac:dyDescent="0.25">
      <c r="B42" s="4"/>
      <c r="C42" s="2"/>
      <c r="D42" s="2"/>
      <c r="E42" s="2"/>
      <c r="F42" s="2"/>
    </row>
    <row r="43" spans="2:6" x14ac:dyDescent="0.25">
      <c r="B43" s="4"/>
      <c r="C43" s="2"/>
      <c r="D43" s="2"/>
      <c r="E43" s="2"/>
      <c r="F43" s="2"/>
    </row>
    <row r="44" spans="2:6" x14ac:dyDescent="0.25">
      <c r="B44" s="4"/>
      <c r="C44" s="2"/>
      <c r="D44" s="2"/>
      <c r="E44" s="2"/>
      <c r="F44" s="2"/>
    </row>
    <row r="45" spans="2:6" x14ac:dyDescent="0.25">
      <c r="B45" s="4"/>
      <c r="C45" s="2"/>
      <c r="D45" s="2"/>
      <c r="E45" s="2"/>
      <c r="F45" s="2"/>
    </row>
    <row r="46" spans="2:6" x14ac:dyDescent="0.25">
      <c r="B46" s="4"/>
      <c r="C46" s="2"/>
      <c r="D46" s="2"/>
      <c r="E46" s="2"/>
      <c r="F46" s="2"/>
    </row>
    <row r="47" spans="2:6" x14ac:dyDescent="0.25">
      <c r="B47" s="4"/>
      <c r="C47" s="2"/>
      <c r="D47" s="2"/>
      <c r="E47" s="2"/>
      <c r="F47" s="2"/>
    </row>
    <row r="48" spans="2:6" x14ac:dyDescent="0.25">
      <c r="B48" s="4"/>
      <c r="C48" s="2"/>
      <c r="D48" s="2"/>
      <c r="E48" s="2"/>
      <c r="F48" s="2"/>
    </row>
    <row r="49" spans="2:6" x14ac:dyDescent="0.25">
      <c r="B49" s="4"/>
      <c r="C49" s="2"/>
      <c r="D49" s="2"/>
      <c r="E49" s="2"/>
      <c r="F49" s="2"/>
    </row>
    <row r="50" spans="2:6" x14ac:dyDescent="0.25">
      <c r="B50" s="4"/>
      <c r="C50" s="2"/>
      <c r="D50" s="2"/>
      <c r="E50" s="2"/>
      <c r="F50" s="2"/>
    </row>
    <row r="51" spans="2:6" x14ac:dyDescent="0.25">
      <c r="B51" s="4"/>
      <c r="C51" s="2"/>
      <c r="D51" s="2"/>
      <c r="E51" s="2"/>
      <c r="F51" s="2"/>
    </row>
    <row r="52" spans="2:6" x14ac:dyDescent="0.25">
      <c r="B52" s="4"/>
      <c r="C52" s="2"/>
      <c r="D52" s="2"/>
      <c r="E52" s="2"/>
      <c r="F52" s="2"/>
    </row>
    <row r="53" spans="2:6" x14ac:dyDescent="0.25">
      <c r="B53" s="4"/>
      <c r="C53" s="2"/>
      <c r="D53" s="2"/>
      <c r="E53" s="2"/>
      <c r="F53" s="2"/>
    </row>
    <row r="54" spans="2:6" x14ac:dyDescent="0.25">
      <c r="B54" s="4"/>
      <c r="C54" s="2"/>
      <c r="D54" s="2"/>
      <c r="E54" s="2"/>
      <c r="F54" s="2"/>
    </row>
    <row r="56" spans="2:6" x14ac:dyDescent="0.25">
      <c r="B56" s="5"/>
      <c r="C56" s="2"/>
      <c r="D56" s="2"/>
      <c r="E56" s="2"/>
      <c r="F56" s="2"/>
    </row>
    <row r="57" spans="2:6" x14ac:dyDescent="0.25">
      <c r="B57" s="4"/>
      <c r="C57" s="6"/>
      <c r="D57" s="6"/>
      <c r="E57" s="6"/>
      <c r="F57" s="6"/>
    </row>
    <row r="58" spans="2:6" x14ac:dyDescent="0.25">
      <c r="B58" s="4"/>
      <c r="C58" s="6"/>
      <c r="D58" s="6"/>
      <c r="E58" s="6"/>
      <c r="F58" s="6"/>
    </row>
    <row r="59" spans="2:6" x14ac:dyDescent="0.25">
      <c r="B59" s="4"/>
      <c r="C59" s="6"/>
      <c r="D59" s="6"/>
      <c r="E59" s="6"/>
      <c r="F59" s="6"/>
    </row>
    <row r="60" spans="2:6" x14ac:dyDescent="0.25">
      <c r="B60" s="4"/>
      <c r="C60" s="6"/>
      <c r="D60" s="6"/>
      <c r="E60" s="6"/>
      <c r="F60" s="6"/>
    </row>
    <row r="61" spans="2:6" x14ac:dyDescent="0.25">
      <c r="B61" s="4"/>
      <c r="C61" s="6"/>
      <c r="D61" s="6"/>
      <c r="E61" s="6"/>
      <c r="F61" s="6"/>
    </row>
    <row r="62" spans="2:6" x14ac:dyDescent="0.25">
      <c r="B62" s="4"/>
      <c r="C62" s="6"/>
      <c r="D62" s="6"/>
      <c r="E62" s="6"/>
      <c r="F62" s="6"/>
    </row>
    <row r="63" spans="2:6" x14ac:dyDescent="0.25">
      <c r="B63" s="4"/>
      <c r="C63" s="6"/>
      <c r="D63" s="6"/>
      <c r="E63" s="6"/>
      <c r="F63" s="6"/>
    </row>
    <row r="64" spans="2:6" x14ac:dyDescent="0.25">
      <c r="B64" s="4"/>
      <c r="C64" s="6"/>
      <c r="D64" s="6"/>
      <c r="E64" s="6"/>
      <c r="F64" s="6"/>
    </row>
    <row r="65" spans="2:6" x14ac:dyDescent="0.25">
      <c r="B65" s="4"/>
      <c r="C65" s="6"/>
      <c r="D65" s="6"/>
      <c r="E65" s="6"/>
      <c r="F65" s="6"/>
    </row>
    <row r="66" spans="2:6" x14ac:dyDescent="0.25">
      <c r="B66" s="4"/>
      <c r="C66" s="6"/>
      <c r="D66" s="6"/>
      <c r="E66" s="6"/>
      <c r="F66" s="6"/>
    </row>
    <row r="67" spans="2:6" x14ac:dyDescent="0.25">
      <c r="B67" s="4"/>
      <c r="C67" s="6"/>
      <c r="D67" s="6"/>
      <c r="E67" s="6"/>
      <c r="F67" s="6"/>
    </row>
    <row r="68" spans="2:6" x14ac:dyDescent="0.25">
      <c r="B68" s="4"/>
      <c r="C68" s="6"/>
      <c r="D68" s="6"/>
      <c r="E68" s="6"/>
      <c r="F68" s="6"/>
    </row>
    <row r="69" spans="2:6" x14ac:dyDescent="0.25">
      <c r="B69" s="5"/>
      <c r="C69" s="2"/>
      <c r="D69" s="2"/>
      <c r="E69" s="2"/>
      <c r="F69" s="2"/>
    </row>
    <row r="70" spans="2:6" x14ac:dyDescent="0.25">
      <c r="B70" s="4"/>
      <c r="C70" s="6"/>
      <c r="D70" s="6"/>
      <c r="E70" s="6"/>
      <c r="F70" s="6"/>
    </row>
    <row r="71" spans="2:6" x14ac:dyDescent="0.25">
      <c r="B71" s="4"/>
      <c r="C71" s="6"/>
      <c r="D71" s="6"/>
      <c r="E71" s="6"/>
      <c r="F71" s="6"/>
    </row>
    <row r="72" spans="2:6" x14ac:dyDescent="0.25">
      <c r="B72" s="4"/>
      <c r="C72" s="6"/>
      <c r="D72" s="6"/>
      <c r="E72" s="6"/>
      <c r="F72" s="6"/>
    </row>
    <row r="73" spans="2:6" x14ac:dyDescent="0.25">
      <c r="B73" s="4"/>
      <c r="C73" s="6"/>
      <c r="D73" s="6"/>
      <c r="E73" s="6"/>
      <c r="F73" s="6"/>
    </row>
    <row r="74" spans="2:6" x14ac:dyDescent="0.25">
      <c r="B74" s="4"/>
      <c r="C74" s="6"/>
      <c r="D74" s="6"/>
      <c r="E74" s="6"/>
      <c r="F74" s="6"/>
    </row>
    <row r="75" spans="2:6" x14ac:dyDescent="0.25">
      <c r="B75" s="4"/>
      <c r="C75" s="6"/>
      <c r="D75" s="6"/>
      <c r="E75" s="6"/>
      <c r="F75" s="6"/>
    </row>
    <row r="76" spans="2:6" x14ac:dyDescent="0.25">
      <c r="B76" s="4"/>
      <c r="C76" s="6"/>
      <c r="D76" s="6"/>
      <c r="E76" s="6"/>
      <c r="F76" s="6"/>
    </row>
    <row r="77" spans="2:6" x14ac:dyDescent="0.25">
      <c r="B77" s="4"/>
      <c r="C77" s="6"/>
      <c r="D77" s="6"/>
      <c r="E77" s="6"/>
      <c r="F77" s="6"/>
    </row>
    <row r="78" spans="2:6" x14ac:dyDescent="0.25">
      <c r="B78" s="4"/>
      <c r="C78" s="6"/>
      <c r="D78" s="6"/>
      <c r="E78" s="6"/>
      <c r="F78" s="6"/>
    </row>
    <row r="79" spans="2:6" x14ac:dyDescent="0.25">
      <c r="B79" s="4"/>
      <c r="C79" s="6"/>
      <c r="D79" s="6"/>
      <c r="E79" s="6"/>
      <c r="F79" s="6"/>
    </row>
    <row r="80" spans="2:6" x14ac:dyDescent="0.25">
      <c r="B80" s="4"/>
      <c r="C80" s="6"/>
      <c r="D80" s="6"/>
      <c r="E80" s="6"/>
      <c r="F80" s="6"/>
    </row>
    <row r="81" spans="2:6" x14ac:dyDescent="0.25">
      <c r="B81" s="4"/>
      <c r="C81" s="6"/>
      <c r="D81" s="6"/>
      <c r="E81" s="6"/>
      <c r="F81" s="6"/>
    </row>
    <row r="82" spans="2:6" x14ac:dyDescent="0.25">
      <c r="B82" s="4"/>
      <c r="C82" s="6"/>
      <c r="D82" s="6"/>
      <c r="E82" s="6"/>
      <c r="F82" s="6"/>
    </row>
    <row r="83" spans="2:6" x14ac:dyDescent="0.25">
      <c r="B83" s="4"/>
      <c r="C83" s="6"/>
      <c r="D83" s="6"/>
      <c r="E83" s="6"/>
      <c r="F83" s="6"/>
    </row>
    <row r="84" spans="2:6" x14ac:dyDescent="0.25">
      <c r="B84" s="4"/>
      <c r="C84" s="6"/>
      <c r="D84" s="6"/>
      <c r="E84" s="6"/>
      <c r="F84" s="6"/>
    </row>
    <row r="85" spans="2:6" x14ac:dyDescent="0.25">
      <c r="B85" s="4"/>
      <c r="C85" s="6"/>
      <c r="D85" s="6"/>
      <c r="E85" s="6"/>
      <c r="F85" s="6"/>
    </row>
    <row r="86" spans="2:6" x14ac:dyDescent="0.25">
      <c r="B86" s="5"/>
      <c r="C86" s="2"/>
      <c r="D86" s="2"/>
      <c r="E86" s="2"/>
      <c r="F86" s="2"/>
    </row>
    <row r="87" spans="2:6" x14ac:dyDescent="0.25">
      <c r="B87" s="4"/>
      <c r="C87" s="6"/>
      <c r="D87" s="6"/>
      <c r="E87" s="6"/>
      <c r="F87" s="6"/>
    </row>
    <row r="88" spans="2:6" x14ac:dyDescent="0.25">
      <c r="B88" s="4"/>
      <c r="C88" s="6"/>
      <c r="D88" s="6"/>
      <c r="E88" s="6"/>
      <c r="F88" s="6"/>
    </row>
    <row r="89" spans="2:6" x14ac:dyDescent="0.25">
      <c r="B89" s="4"/>
      <c r="C89" s="6"/>
      <c r="D89" s="6"/>
      <c r="E89" s="6"/>
      <c r="F89" s="6"/>
    </row>
    <row r="90" spans="2:6" x14ac:dyDescent="0.25">
      <c r="B90" s="4"/>
      <c r="C90" s="6"/>
      <c r="D90" s="6"/>
      <c r="E90" s="6"/>
      <c r="F90" s="6"/>
    </row>
    <row r="91" spans="2:6" x14ac:dyDescent="0.25">
      <c r="B91" s="4"/>
      <c r="C91" s="6"/>
      <c r="D91" s="6"/>
      <c r="E91" s="6"/>
      <c r="F91" s="6"/>
    </row>
    <row r="92" spans="2:6" x14ac:dyDescent="0.25">
      <c r="B92" s="4"/>
      <c r="C92" s="6"/>
      <c r="D92" s="6"/>
      <c r="E92" s="6"/>
      <c r="F92" s="6"/>
    </row>
    <row r="93" spans="2:6" x14ac:dyDescent="0.25">
      <c r="B93" s="4"/>
      <c r="C93" s="6"/>
      <c r="D93" s="6"/>
      <c r="E93" s="6"/>
      <c r="F93" s="6"/>
    </row>
    <row r="94" spans="2:6" x14ac:dyDescent="0.25">
      <c r="B94" s="4"/>
      <c r="C94" s="6"/>
      <c r="D94" s="6"/>
      <c r="E94" s="6"/>
      <c r="F94" s="6"/>
    </row>
    <row r="95" spans="2:6" x14ac:dyDescent="0.25">
      <c r="B95" s="4"/>
      <c r="C95" s="6"/>
      <c r="D95" s="6"/>
      <c r="E95" s="6"/>
      <c r="F95" s="6"/>
    </row>
    <row r="96" spans="2:6" x14ac:dyDescent="0.25">
      <c r="B96" s="4"/>
      <c r="C96" s="6"/>
      <c r="D96" s="6"/>
      <c r="E96" s="6"/>
      <c r="F96" s="6"/>
    </row>
    <row r="98" spans="2:6" x14ac:dyDescent="0.25">
      <c r="B98" s="4"/>
      <c r="C98" s="6"/>
      <c r="D98" s="6"/>
      <c r="E98" s="6"/>
      <c r="F98" s="6"/>
    </row>
    <row r="99" spans="2:6" x14ac:dyDescent="0.25">
      <c r="B99" s="4"/>
      <c r="C99" s="6"/>
      <c r="D99" s="6"/>
      <c r="E99" s="6"/>
      <c r="F99" s="6"/>
    </row>
    <row r="100" spans="2:6" x14ac:dyDescent="0.25">
      <c r="B100" s="4"/>
      <c r="C100" s="6"/>
      <c r="D100" s="6"/>
      <c r="E100" s="6"/>
      <c r="F100" s="6"/>
    </row>
    <row r="101" spans="2:6" x14ac:dyDescent="0.25">
      <c r="B101" s="4"/>
      <c r="C101" s="6"/>
      <c r="D101" s="6"/>
      <c r="E101" s="6"/>
      <c r="F101" s="6"/>
    </row>
    <row r="102" spans="2:6" x14ac:dyDescent="0.25">
      <c r="B102" s="4"/>
      <c r="C102" s="6"/>
      <c r="D102" s="6"/>
      <c r="E102" s="6"/>
      <c r="F102" s="6"/>
    </row>
    <row r="103" spans="2:6" x14ac:dyDescent="0.25">
      <c r="B103" s="4"/>
      <c r="C103" s="6"/>
      <c r="D103" s="6"/>
      <c r="E103" s="6"/>
      <c r="F103" s="6"/>
    </row>
    <row r="104" spans="2:6" x14ac:dyDescent="0.25">
      <c r="B104" s="4"/>
      <c r="C104" s="6"/>
      <c r="D104" s="6"/>
      <c r="E104" s="6"/>
      <c r="F104" s="6"/>
    </row>
    <row r="105" spans="2:6" x14ac:dyDescent="0.25">
      <c r="B105" s="4"/>
      <c r="C105" s="6"/>
      <c r="D105" s="6"/>
      <c r="E105" s="6"/>
      <c r="F105" s="6"/>
    </row>
    <row r="106" spans="2:6" x14ac:dyDescent="0.25">
      <c r="B106" s="4"/>
      <c r="C106" s="6"/>
      <c r="D106" s="6"/>
      <c r="E106" s="6"/>
      <c r="F106" s="6"/>
    </row>
    <row r="107" spans="2:6" x14ac:dyDescent="0.25">
      <c r="B107" s="4"/>
      <c r="C107" s="6"/>
      <c r="D107" s="6"/>
      <c r="E107" s="6"/>
      <c r="F107" s="6"/>
    </row>
    <row r="108" spans="2:6" x14ac:dyDescent="0.25">
      <c r="B108" s="4"/>
      <c r="C108" s="6"/>
      <c r="D108" s="6"/>
      <c r="E108" s="6"/>
      <c r="F108" s="6"/>
    </row>
    <row r="109" spans="2:6" x14ac:dyDescent="0.25">
      <c r="B109" s="4"/>
      <c r="C109" s="6"/>
      <c r="D109" s="6"/>
      <c r="E109" s="6"/>
      <c r="F109" s="6"/>
    </row>
    <row r="110" spans="2:6" x14ac:dyDescent="0.25">
      <c r="B110" s="4"/>
      <c r="C110" s="6"/>
      <c r="D110" s="6"/>
      <c r="E110" s="6"/>
      <c r="F110" s="6"/>
    </row>
    <row r="111" spans="2:6" x14ac:dyDescent="0.25">
      <c r="B111" s="4"/>
      <c r="C111" s="6"/>
      <c r="D111" s="6"/>
      <c r="E111" s="6"/>
      <c r="F111" s="6"/>
    </row>
    <row r="112" spans="2:6" x14ac:dyDescent="0.25">
      <c r="B112" s="4"/>
      <c r="C112" s="6"/>
      <c r="D112" s="6"/>
      <c r="E112" s="6"/>
      <c r="F112" s="6"/>
    </row>
    <row r="113" spans="2:6" x14ac:dyDescent="0.25">
      <c r="B113" s="4"/>
      <c r="C113" s="6"/>
      <c r="D113" s="6"/>
      <c r="E113" s="6"/>
      <c r="F113" s="6"/>
    </row>
    <row r="114" spans="2:6" x14ac:dyDescent="0.25">
      <c r="B114" s="4"/>
      <c r="C114" s="6"/>
      <c r="D114" s="6"/>
      <c r="E114" s="6"/>
      <c r="F114" s="6"/>
    </row>
    <row r="115" spans="2:6" x14ac:dyDescent="0.25">
      <c r="B115" s="4"/>
      <c r="C115" s="6"/>
      <c r="D115" s="6"/>
      <c r="E115" s="6"/>
      <c r="F115" s="6"/>
    </row>
    <row r="116" spans="2:6" x14ac:dyDescent="0.25">
      <c r="B116" s="4"/>
      <c r="C116" s="6"/>
      <c r="D116" s="6"/>
      <c r="E116" s="6"/>
      <c r="F116" s="6"/>
    </row>
    <row r="117" spans="2:6" x14ac:dyDescent="0.25">
      <c r="B117" s="4"/>
      <c r="C117" s="6"/>
      <c r="D117" s="6"/>
      <c r="E117" s="6"/>
      <c r="F117" s="6"/>
    </row>
    <row r="118" spans="2:6" x14ac:dyDescent="0.25">
      <c r="B118" s="4"/>
      <c r="C118" s="6"/>
      <c r="D118" s="6"/>
      <c r="E118" s="6"/>
      <c r="F118" s="6"/>
    </row>
    <row r="119" spans="2:6" x14ac:dyDescent="0.25">
      <c r="B119" s="4"/>
      <c r="C119" s="6"/>
      <c r="D119" s="6"/>
      <c r="E119" s="6"/>
      <c r="F119" s="6"/>
    </row>
    <row r="120" spans="2:6" x14ac:dyDescent="0.25">
      <c r="B120" s="4"/>
      <c r="C120" s="6"/>
      <c r="D120" s="6"/>
      <c r="E120" s="6"/>
      <c r="F120" s="6"/>
    </row>
    <row r="121" spans="2:6" x14ac:dyDescent="0.25">
      <c r="B121" s="4"/>
      <c r="C121" s="6"/>
      <c r="D121" s="6"/>
      <c r="E121" s="6"/>
      <c r="F121" s="6"/>
    </row>
    <row r="122" spans="2:6" x14ac:dyDescent="0.25">
      <c r="B122" s="4"/>
      <c r="C122" s="6"/>
      <c r="D122" s="6"/>
      <c r="E122" s="6"/>
      <c r="F122" s="6"/>
    </row>
    <row r="123" spans="2:6" x14ac:dyDescent="0.25">
      <c r="B123" s="4"/>
      <c r="C123" s="6"/>
      <c r="D123" s="6"/>
      <c r="E123" s="6"/>
      <c r="F123" s="6"/>
    </row>
    <row r="124" spans="2:6" x14ac:dyDescent="0.25">
      <c r="B124" s="4"/>
      <c r="C124" s="6"/>
      <c r="D124" s="6"/>
      <c r="E124" s="6"/>
      <c r="F124" s="6"/>
    </row>
    <row r="125" spans="2:6" x14ac:dyDescent="0.25">
      <c r="B125" s="4"/>
      <c r="C125" s="6"/>
      <c r="D125" s="6"/>
      <c r="E125" s="6"/>
      <c r="F125" s="6"/>
    </row>
    <row r="126" spans="2:6" x14ac:dyDescent="0.25">
      <c r="B126" s="4"/>
      <c r="C126" s="6"/>
      <c r="D126" s="6"/>
      <c r="E126" s="6"/>
      <c r="F126" s="6"/>
    </row>
    <row r="127" spans="2:6" x14ac:dyDescent="0.25">
      <c r="B127" s="4"/>
      <c r="C127" s="6"/>
      <c r="D127" s="6"/>
      <c r="E127" s="6"/>
      <c r="F127" s="6"/>
    </row>
    <row r="128" spans="2:6" x14ac:dyDescent="0.25">
      <c r="B128" s="4"/>
      <c r="C128" s="6"/>
      <c r="D128" s="6"/>
      <c r="E128" s="6"/>
      <c r="F128" s="6"/>
    </row>
    <row r="129" spans="2:6" x14ac:dyDescent="0.25">
      <c r="B129" s="4"/>
      <c r="C129" s="6"/>
      <c r="D129" s="6"/>
      <c r="E129" s="6"/>
      <c r="F129" s="6"/>
    </row>
    <row r="130" spans="2:6" x14ac:dyDescent="0.25">
      <c r="B130" s="4"/>
      <c r="C130" s="6"/>
      <c r="D130" s="6"/>
      <c r="E130" s="6"/>
      <c r="F130" s="6"/>
    </row>
    <row r="131" spans="2:6" x14ac:dyDescent="0.25">
      <c r="B131" s="4"/>
      <c r="C131" s="6"/>
      <c r="D131" s="6"/>
      <c r="E131" s="6"/>
      <c r="F131" s="6"/>
    </row>
    <row r="132" spans="2:6" x14ac:dyDescent="0.25">
      <c r="B132" s="4"/>
      <c r="C132" s="6"/>
      <c r="D132" s="6"/>
      <c r="E132" s="6"/>
      <c r="F132" s="6"/>
    </row>
    <row r="133" spans="2:6" x14ac:dyDescent="0.25">
      <c r="B133" s="4"/>
      <c r="C133" s="6"/>
      <c r="D133" s="6"/>
      <c r="E133" s="6"/>
      <c r="F133" s="6"/>
    </row>
    <row r="134" spans="2:6" x14ac:dyDescent="0.25">
      <c r="B134" s="4"/>
      <c r="C134" s="6"/>
      <c r="D134" s="6"/>
      <c r="E134" s="6"/>
      <c r="F134" s="6"/>
    </row>
    <row r="135" spans="2:6" x14ac:dyDescent="0.25">
      <c r="B135" s="4"/>
      <c r="C135" s="6"/>
      <c r="D135" s="6"/>
      <c r="E135" s="6"/>
      <c r="F135" s="6"/>
    </row>
    <row r="136" spans="2:6" x14ac:dyDescent="0.25">
      <c r="B136" s="4"/>
      <c r="C136" s="6"/>
      <c r="D136" s="6"/>
      <c r="E136" s="6"/>
      <c r="F136" s="6"/>
    </row>
    <row r="137" spans="2:6" x14ac:dyDescent="0.25">
      <c r="B137" s="4"/>
      <c r="C137" s="6"/>
      <c r="D137" s="6"/>
      <c r="E137" s="6"/>
      <c r="F137" s="6"/>
    </row>
    <row r="138" spans="2:6" x14ac:dyDescent="0.25">
      <c r="B138" s="4"/>
      <c r="C138" s="6"/>
      <c r="D138" s="6"/>
      <c r="E138" s="6"/>
      <c r="F138" s="6"/>
    </row>
    <row r="139" spans="2:6" x14ac:dyDescent="0.25">
      <c r="B139" s="4"/>
      <c r="C139" s="6"/>
      <c r="D139" s="6"/>
      <c r="E139" s="6"/>
      <c r="F139" s="6"/>
    </row>
    <row r="140" spans="2:6" x14ac:dyDescent="0.25">
      <c r="B140" s="4"/>
      <c r="C140" s="6"/>
      <c r="D140" s="6"/>
      <c r="E140" s="6"/>
      <c r="F140" s="6"/>
    </row>
    <row r="141" spans="2:6" x14ac:dyDescent="0.25">
      <c r="B141" s="4"/>
      <c r="C141" s="6"/>
      <c r="D141" s="6"/>
      <c r="E141" s="6"/>
      <c r="F141" s="6"/>
    </row>
    <row r="142" spans="2:6" x14ac:dyDescent="0.25">
      <c r="B142" s="4"/>
      <c r="C142" s="6"/>
      <c r="D142" s="6"/>
      <c r="E142" s="6"/>
      <c r="F142" s="6"/>
    </row>
    <row r="143" spans="2:6" x14ac:dyDescent="0.25">
      <c r="B143" s="4"/>
      <c r="C143" s="6"/>
      <c r="D143" s="6"/>
      <c r="E143" s="6"/>
      <c r="F143" s="6"/>
    </row>
    <row r="144" spans="2:6" x14ac:dyDescent="0.25">
      <c r="B144" s="4"/>
      <c r="C144" s="6"/>
      <c r="D144" s="6"/>
      <c r="E144" s="6"/>
      <c r="F144" s="6"/>
    </row>
    <row r="145" spans="2:6" x14ac:dyDescent="0.25">
      <c r="B145" s="4"/>
      <c r="C145" s="6"/>
      <c r="D145" s="6"/>
      <c r="E145" s="6"/>
      <c r="F145" s="6"/>
    </row>
    <row r="146" spans="2:6" x14ac:dyDescent="0.25">
      <c r="B146" s="4"/>
      <c r="C146" s="6"/>
      <c r="D146" s="6"/>
      <c r="E146" s="6"/>
      <c r="F146" s="6"/>
    </row>
    <row r="147" spans="2:6" x14ac:dyDescent="0.25">
      <c r="B147" s="4"/>
      <c r="C147" s="6"/>
      <c r="D147" s="6"/>
      <c r="E147" s="6"/>
      <c r="F147" s="6"/>
    </row>
    <row r="148" spans="2:6" x14ac:dyDescent="0.25">
      <c r="B148" s="4"/>
      <c r="C148" s="6"/>
      <c r="D148" s="6"/>
      <c r="E148" s="6"/>
      <c r="F148" s="6"/>
    </row>
    <row r="149" spans="2:6" x14ac:dyDescent="0.25">
      <c r="B149" s="4"/>
      <c r="C149" s="6"/>
      <c r="D149" s="6"/>
      <c r="E149" s="6"/>
      <c r="F149" s="6"/>
    </row>
    <row r="150" spans="2:6" x14ac:dyDescent="0.25">
      <c r="B150" s="4"/>
      <c r="C150" s="6"/>
      <c r="D150" s="6"/>
      <c r="E150" s="6"/>
      <c r="F150" s="6"/>
    </row>
    <row r="151" spans="2:6" x14ac:dyDescent="0.25">
      <c r="B151" s="4"/>
      <c r="C151" s="6"/>
      <c r="D151" s="6"/>
      <c r="E151" s="6"/>
      <c r="F151" s="6"/>
    </row>
    <row r="152" spans="2:6" x14ac:dyDescent="0.25">
      <c r="B152" s="4"/>
      <c r="C152" s="6"/>
      <c r="D152" s="6"/>
      <c r="E152" s="6"/>
      <c r="F152" s="6"/>
    </row>
    <row r="153" spans="2:6" x14ac:dyDescent="0.25">
      <c r="B153" s="4"/>
      <c r="C153" s="6"/>
      <c r="D153" s="6"/>
      <c r="E153" s="6"/>
      <c r="F153" s="6"/>
    </row>
    <row r="154" spans="2:6" x14ac:dyDescent="0.25">
      <c r="B154" s="4"/>
      <c r="C154" s="6"/>
      <c r="D154" s="6"/>
      <c r="E154" s="6"/>
      <c r="F154" s="6"/>
    </row>
    <row r="155" spans="2:6" x14ac:dyDescent="0.25">
      <c r="B155" s="4"/>
      <c r="C155" s="6"/>
      <c r="D155" s="6"/>
      <c r="E155" s="6"/>
      <c r="F155" s="6"/>
    </row>
    <row r="156" spans="2:6" x14ac:dyDescent="0.25">
      <c r="B156" s="4"/>
      <c r="C156" s="6"/>
      <c r="D156" s="6"/>
      <c r="E156" s="6"/>
      <c r="F156" s="6"/>
    </row>
    <row r="157" spans="2:6" x14ac:dyDescent="0.25">
      <c r="B157" s="4"/>
      <c r="C157" s="6"/>
      <c r="D157" s="6"/>
      <c r="E157" s="6"/>
      <c r="F157" s="6"/>
    </row>
    <row r="158" spans="2:6" x14ac:dyDescent="0.25">
      <c r="B158" s="4"/>
      <c r="C158" s="6"/>
      <c r="D158" s="6"/>
      <c r="E158" s="6"/>
      <c r="F158" s="6"/>
    </row>
    <row r="159" spans="2:6" x14ac:dyDescent="0.25">
      <c r="B159" s="4"/>
      <c r="C159" s="6"/>
      <c r="D159" s="6"/>
      <c r="E159" s="6"/>
      <c r="F159" s="6"/>
    </row>
    <row r="160" spans="2:6" x14ac:dyDescent="0.25">
      <c r="B160" s="4"/>
      <c r="C160" s="6"/>
      <c r="D160" s="6"/>
      <c r="E160" s="6"/>
      <c r="F160" s="6"/>
    </row>
    <row r="161" spans="2:6" x14ac:dyDescent="0.25">
      <c r="B161" s="4"/>
      <c r="C161" s="6"/>
      <c r="D161" s="6"/>
      <c r="E161" s="6"/>
      <c r="F161" s="6"/>
    </row>
    <row r="162" spans="2:6" x14ac:dyDescent="0.25">
      <c r="B162" s="4"/>
      <c r="C162" s="6"/>
      <c r="D162" s="6"/>
      <c r="E162" s="6"/>
      <c r="F162" s="6"/>
    </row>
    <row r="163" spans="2:6" x14ac:dyDescent="0.25">
      <c r="B163" s="4"/>
      <c r="C163" s="6"/>
      <c r="D163" s="6"/>
      <c r="E163" s="6"/>
      <c r="F163" s="6"/>
    </row>
    <row r="164" spans="2:6" x14ac:dyDescent="0.25">
      <c r="B164" s="4"/>
      <c r="C164" s="6"/>
      <c r="D164" s="6"/>
      <c r="E164" s="6"/>
      <c r="F164" s="6"/>
    </row>
    <row r="165" spans="2:6" x14ac:dyDescent="0.25">
      <c r="B165" s="4"/>
      <c r="C165" s="6"/>
      <c r="D165" s="6"/>
      <c r="E165" s="6"/>
      <c r="F165" s="6"/>
    </row>
    <row r="166" spans="2:6" x14ac:dyDescent="0.25">
      <c r="B166" s="4"/>
      <c r="C166" s="6"/>
      <c r="D166" s="6"/>
      <c r="E166" s="6"/>
      <c r="F166" s="6"/>
    </row>
    <row r="167" spans="2:6" x14ac:dyDescent="0.25">
      <c r="B167" s="4"/>
      <c r="C167" s="6"/>
      <c r="D167" s="6"/>
      <c r="E167" s="6"/>
      <c r="F167" s="6"/>
    </row>
    <row r="168" spans="2:6" x14ac:dyDescent="0.25">
      <c r="B168" s="4"/>
      <c r="C168" s="6"/>
      <c r="D168" s="6"/>
      <c r="E168" s="6"/>
      <c r="F168" s="6"/>
    </row>
    <row r="169" spans="2:6" x14ac:dyDescent="0.25">
      <c r="B169" s="4"/>
      <c r="C169" s="6"/>
      <c r="D169" s="6"/>
      <c r="E169" s="6"/>
      <c r="F169" s="6"/>
    </row>
    <row r="170" spans="2:6" x14ac:dyDescent="0.25">
      <c r="B170" s="4"/>
      <c r="C170" s="6"/>
      <c r="D170" s="6"/>
      <c r="E170" s="6"/>
      <c r="F170" s="6"/>
    </row>
    <row r="171" spans="2:6" x14ac:dyDescent="0.25">
      <c r="B171" s="4"/>
      <c r="C171" s="6"/>
      <c r="D171" s="6"/>
      <c r="E171" s="6"/>
      <c r="F171" s="6"/>
    </row>
    <row r="172" spans="2:6" x14ac:dyDescent="0.25">
      <c r="B172" s="4"/>
      <c r="C172" s="6"/>
      <c r="D172" s="6"/>
      <c r="E172" s="6"/>
      <c r="F172" s="6"/>
    </row>
    <row r="173" spans="2:6" x14ac:dyDescent="0.25">
      <c r="B173" s="4"/>
      <c r="C173" s="6"/>
      <c r="D173" s="6"/>
      <c r="E173" s="6"/>
      <c r="F173" s="6"/>
    </row>
    <row r="174" spans="2:6" x14ac:dyDescent="0.25">
      <c r="B174" s="7"/>
      <c r="C174" s="2"/>
      <c r="D174" s="2"/>
      <c r="E174" s="2"/>
      <c r="F174" s="2"/>
    </row>
    <row r="175" spans="2:6" x14ac:dyDescent="0.25">
      <c r="B175" s="4"/>
      <c r="C175" s="8"/>
      <c r="D175" s="8"/>
      <c r="E175" s="8"/>
      <c r="F175" s="8"/>
    </row>
    <row r="176" spans="2:6" x14ac:dyDescent="0.25">
      <c r="B176" s="4"/>
      <c r="C176" s="8"/>
      <c r="D176" s="8"/>
      <c r="E176" s="8"/>
      <c r="F176" s="8"/>
    </row>
    <row r="177" spans="2:6" x14ac:dyDescent="0.25">
      <c r="B177" s="4"/>
      <c r="C177" s="8"/>
      <c r="D177" s="8"/>
      <c r="E177" s="8"/>
      <c r="F177" s="8"/>
    </row>
    <row r="178" spans="2:6" x14ac:dyDescent="0.25">
      <c r="B178" s="4"/>
      <c r="C178" s="8"/>
      <c r="D178" s="8"/>
      <c r="E178" s="8"/>
      <c r="F178" s="8"/>
    </row>
    <row r="179" spans="2:6" x14ac:dyDescent="0.25">
      <c r="B179" s="4"/>
      <c r="C179" s="8"/>
      <c r="D179" s="8"/>
      <c r="E179" s="8"/>
      <c r="F179" s="8"/>
    </row>
    <row r="180" spans="2:6" x14ac:dyDescent="0.25">
      <c r="B180" s="4"/>
      <c r="C180" s="8"/>
      <c r="D180" s="8"/>
      <c r="E180" s="8"/>
      <c r="F180" s="8"/>
    </row>
    <row r="181" spans="2:6" x14ac:dyDescent="0.25">
      <c r="B181" s="4"/>
      <c r="C181" s="8"/>
      <c r="D181" s="8"/>
      <c r="E181" s="8"/>
      <c r="F181" s="8"/>
    </row>
    <row r="182" spans="2:6" x14ac:dyDescent="0.25">
      <c r="B182" s="4"/>
      <c r="C182" s="8"/>
      <c r="D182" s="8"/>
      <c r="E182" s="8"/>
      <c r="F182" s="8"/>
    </row>
    <row r="183" spans="2:6" x14ac:dyDescent="0.25">
      <c r="B183" s="7"/>
      <c r="C183" s="2"/>
      <c r="D183" s="2"/>
      <c r="E183" s="2"/>
      <c r="F183" s="2"/>
    </row>
    <row r="184" spans="2:6" x14ac:dyDescent="0.25">
      <c r="B184" s="3"/>
      <c r="C184" s="2"/>
      <c r="D184" s="2"/>
      <c r="E184" s="2"/>
      <c r="F184" s="2"/>
    </row>
    <row r="185" spans="2:6" x14ac:dyDescent="0.25">
      <c r="B185" s="5"/>
      <c r="C185" s="2"/>
      <c r="D185" s="2"/>
      <c r="E185" s="2"/>
      <c r="F185" s="2"/>
    </row>
    <row r="186" spans="2:6" x14ac:dyDescent="0.25">
      <c r="B186" s="5"/>
      <c r="C186" s="2"/>
      <c r="D186" s="2"/>
      <c r="E186" s="2"/>
      <c r="F186" s="2"/>
    </row>
    <row r="187" spans="2:6" x14ac:dyDescent="0.25">
      <c r="B187" s="5"/>
      <c r="C187" s="2"/>
      <c r="D187" s="2"/>
      <c r="E187" s="2"/>
      <c r="F187" s="2"/>
    </row>
    <row r="188" spans="2:6" x14ac:dyDescent="0.25">
      <c r="B188" s="3"/>
      <c r="C188" s="2"/>
      <c r="D188" s="2"/>
      <c r="E188" s="2"/>
      <c r="F188" s="2"/>
    </row>
    <row r="196" spans="2:6" x14ac:dyDescent="0.25">
      <c r="B196" s="9"/>
      <c r="C196" s="2"/>
      <c r="D196" s="2"/>
      <c r="E196" s="2"/>
      <c r="F196" s="2"/>
    </row>
    <row r="197" spans="2:6" x14ac:dyDescent="0.25">
      <c r="B197" s="9"/>
      <c r="C197" s="2"/>
      <c r="D197" s="2"/>
      <c r="E197" s="2"/>
      <c r="F197" s="2"/>
    </row>
    <row r="199" spans="2:6" x14ac:dyDescent="0.25">
      <c r="B199" s="9"/>
      <c r="C199" s="2"/>
      <c r="D199" s="2"/>
      <c r="E199" s="2"/>
      <c r="F199" s="2"/>
    </row>
    <row r="200" spans="2:6" x14ac:dyDescent="0.25">
      <c r="B200" s="9"/>
      <c r="C200" s="2"/>
      <c r="D200" s="2"/>
      <c r="E200" s="2"/>
      <c r="F200" s="2"/>
    </row>
    <row r="202" spans="2:6" x14ac:dyDescent="0.25">
      <c r="B202" s="9"/>
      <c r="C202" s="2"/>
      <c r="D202" s="2"/>
      <c r="E202" s="2"/>
      <c r="F202" s="2"/>
    </row>
    <row r="203" spans="2:6" x14ac:dyDescent="0.25">
      <c r="B203" s="9"/>
      <c r="C203" s="2"/>
      <c r="D203" s="2"/>
      <c r="E203" s="2"/>
      <c r="F203" s="2"/>
    </row>
    <row r="204" spans="2:6" x14ac:dyDescent="0.25">
      <c r="B204" s="9"/>
      <c r="C204" s="2"/>
      <c r="D204" s="2"/>
      <c r="E204" s="2"/>
      <c r="F204" s="2"/>
    </row>
    <row r="205" spans="2:6" x14ac:dyDescent="0.25">
      <c r="B205" s="9"/>
      <c r="C205" s="2"/>
      <c r="D205" s="2"/>
      <c r="E205" s="2"/>
      <c r="F205" s="2"/>
    </row>
    <row r="207" spans="2:6" x14ac:dyDescent="0.25">
      <c r="B207" s="9"/>
      <c r="C207" s="2"/>
      <c r="D207" s="2"/>
      <c r="E207" s="2"/>
      <c r="F207" s="2"/>
    </row>
    <row r="208" spans="2:6" x14ac:dyDescent="0.25">
      <c r="B208" s="9"/>
      <c r="C208" s="2"/>
      <c r="D208" s="2"/>
      <c r="E208" s="2"/>
      <c r="F208" s="2"/>
    </row>
    <row r="209" spans="2:6" x14ac:dyDescent="0.25">
      <c r="B209" s="9"/>
      <c r="C209" s="2"/>
      <c r="D209" s="2"/>
      <c r="E209" s="2"/>
      <c r="F209" s="2"/>
    </row>
    <row r="210" spans="2:6" x14ac:dyDescent="0.25">
      <c r="B210" s="10"/>
      <c r="C210" s="2"/>
      <c r="D210" s="2"/>
      <c r="E210" s="2"/>
      <c r="F210" s="2"/>
    </row>
    <row r="211" spans="2:6" x14ac:dyDescent="0.25">
      <c r="B211" s="9"/>
      <c r="C211" s="2"/>
      <c r="D211" s="2"/>
      <c r="E211" s="2"/>
      <c r="F211" s="2"/>
    </row>
    <row r="212" spans="2:6" x14ac:dyDescent="0.25">
      <c r="B212" s="10"/>
      <c r="C212" s="2"/>
      <c r="D212" s="2"/>
      <c r="E212" s="2"/>
      <c r="F212" s="2"/>
    </row>
    <row r="213" spans="2:6" x14ac:dyDescent="0.25">
      <c r="B213" s="9"/>
      <c r="C213" s="2"/>
      <c r="D213" s="2"/>
      <c r="E213" s="2"/>
      <c r="F213" s="2"/>
    </row>
    <row r="214" spans="2:6" x14ac:dyDescent="0.25">
      <c r="B214" s="1"/>
      <c r="C214" s="2"/>
      <c r="D214" s="2"/>
      <c r="E214" s="2"/>
      <c r="F214" s="2"/>
    </row>
    <row r="215" spans="2:6" x14ac:dyDescent="0.25">
      <c r="B215" s="10"/>
      <c r="C215" s="2"/>
      <c r="D215" s="2"/>
      <c r="E215" s="2"/>
      <c r="F215" s="2"/>
    </row>
    <row r="216" spans="2:6" x14ac:dyDescent="0.25">
      <c r="B216" s="11"/>
      <c r="C216" s="2"/>
      <c r="D216" s="2"/>
      <c r="E216" s="2"/>
      <c r="F216" s="2"/>
    </row>
    <row r="217" spans="2:6" x14ac:dyDescent="0.25">
      <c r="B217" s="10"/>
      <c r="C217" s="2"/>
      <c r="D217" s="2"/>
      <c r="E217" s="2"/>
      <c r="F217" s="2"/>
    </row>
    <row r="218" spans="2:6" x14ac:dyDescent="0.25">
      <c r="B218" s="11"/>
      <c r="C218" s="2"/>
      <c r="D218" s="2"/>
      <c r="E218" s="2"/>
      <c r="F218" s="2"/>
    </row>
    <row r="219" spans="2:6" x14ac:dyDescent="0.25">
      <c r="B219" s="10"/>
      <c r="C219" s="2"/>
      <c r="D219" s="2"/>
      <c r="E219" s="2"/>
      <c r="F219" s="2"/>
    </row>
    <row r="220" spans="2:6" x14ac:dyDescent="0.25">
      <c r="B220" s="12"/>
      <c r="C220" s="2"/>
      <c r="D220" s="2"/>
      <c r="E220" s="2"/>
      <c r="F220" s="2"/>
    </row>
    <row r="221" spans="2:6" x14ac:dyDescent="0.25">
      <c r="B221" s="13"/>
      <c r="C221" s="2"/>
      <c r="D221" s="2"/>
      <c r="E221" s="2"/>
      <c r="F221" s="2"/>
    </row>
    <row r="222" spans="2:6" x14ac:dyDescent="0.25">
      <c r="B222" s="13"/>
      <c r="C222" s="2"/>
      <c r="D222" s="2"/>
      <c r="E222" s="2"/>
      <c r="F222" s="2"/>
    </row>
    <row r="223" spans="2:6" x14ac:dyDescent="0.25">
      <c r="B223" s="13"/>
      <c r="C223" s="2"/>
      <c r="D223" s="2"/>
      <c r="E223" s="2"/>
      <c r="F223" s="2"/>
    </row>
    <row r="224" spans="2:6" x14ac:dyDescent="0.25">
      <c r="B224" s="13"/>
      <c r="C224" s="2"/>
      <c r="D224" s="2"/>
      <c r="E224" s="2"/>
      <c r="F224" s="2"/>
    </row>
    <row r="225" spans="2:6" x14ac:dyDescent="0.25">
      <c r="B225" s="12"/>
      <c r="C225" s="2"/>
      <c r="D225" s="2"/>
      <c r="E225" s="2"/>
      <c r="F225" s="2"/>
    </row>
    <row r="226" spans="2:6" x14ac:dyDescent="0.25">
      <c r="B226" s="10"/>
      <c r="C226" s="2"/>
      <c r="D226" s="2"/>
      <c r="E226" s="2"/>
      <c r="F226" s="2"/>
    </row>
    <row r="227" spans="2:6" x14ac:dyDescent="0.25">
      <c r="B227" s="1"/>
      <c r="C227" s="2"/>
      <c r="D227" s="2"/>
      <c r="E227" s="2"/>
      <c r="F227" s="2"/>
    </row>
    <row r="228" spans="2:6" x14ac:dyDescent="0.25">
      <c r="B228" s="1"/>
      <c r="C228" s="2"/>
      <c r="D228" s="2"/>
      <c r="E228" s="2"/>
      <c r="F228" s="2"/>
    </row>
  </sheetData>
  <mergeCells count="2">
    <mergeCell ref="B32:M32"/>
    <mergeCell ref="B31:M3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FDCB2982BF6D45A45A83EFCB05256F" ma:contentTypeVersion="17" ma:contentTypeDescription="Create a new document." ma:contentTypeScope="" ma:versionID="71bb00ba4c21a14a27bafa2ec9cbc2a3">
  <xsd:schema xmlns:xsd="http://www.w3.org/2001/XMLSchema" xmlns:xs="http://www.w3.org/2001/XMLSchema" xmlns:p="http://schemas.microsoft.com/office/2006/metadata/properties" xmlns:ns1="http://schemas.microsoft.com/sharepoint/v3" xmlns:ns2="96a80e39-fca5-4999-bed9-f1b7223deb4f" xmlns:ns3="118afb53-ab02-4fb6-9bc4-b1f29810f8b9" xmlns:ns4="73fb875a-8af9-4255-b008-0995492d31cd" targetNamespace="http://schemas.microsoft.com/office/2006/metadata/properties" ma:root="true" ma:fieldsID="312dd6cff3c3bc62980fe2cba12a7a37" ns1:_="" ns2:_="" ns3:_="" ns4:_="">
    <xsd:import namespace="http://schemas.microsoft.com/sharepoint/v3"/>
    <xsd:import namespace="96a80e39-fca5-4999-bed9-f1b7223deb4f"/>
    <xsd:import namespace="118afb53-ab02-4fb6-9bc4-b1f29810f8b9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80e39-fca5-4999-bed9-f1b7223deb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afb53-ab02-4fb6-9bc4-b1f29810f8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8231534-e894-4421-84b6-bb82e718c726}" ma:internalName="TaxCatchAll" ma:showField="CatchAllData" ma:web="118afb53-ab02-4fb6-9bc4-b1f29810f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6a80e39-fca5-4999-bed9-f1b7223deb4f">
      <Terms xmlns="http://schemas.microsoft.com/office/infopath/2007/PartnerControls"/>
    </lcf76f155ced4ddcb4097134ff3c332f>
    <TaxCatchAll xmlns="73fb875a-8af9-4255-b008-0995492d31cd" xsi:nil="true"/>
  </documentManagement>
</p:properties>
</file>

<file path=customXml/itemProps1.xml><?xml version="1.0" encoding="utf-8"?>
<ds:datastoreItem xmlns:ds="http://schemas.openxmlformats.org/officeDocument/2006/customXml" ds:itemID="{72A6E513-C006-4D51-977A-CAE5A1093ECB}"/>
</file>

<file path=customXml/itemProps2.xml><?xml version="1.0" encoding="utf-8"?>
<ds:datastoreItem xmlns:ds="http://schemas.openxmlformats.org/officeDocument/2006/customXml" ds:itemID="{D8A3628D-48DC-4E3A-BFF5-15ABBD01554B}"/>
</file>

<file path=customXml/itemProps3.xml><?xml version="1.0" encoding="utf-8"?>
<ds:datastoreItem xmlns:ds="http://schemas.openxmlformats.org/officeDocument/2006/customXml" ds:itemID="{D0A04A67-1F0E-4E5B-8159-353C2D33B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Canada: Total Agricultural Support Estimate, 2013-2023</dc:title>
  <dc:subject>Agricultural Economics</dc:subject>
  <dc:creator>Steven Zahniser</dc:creator>
  <cp:keywords>Canada, Agricultural Support Estimate, Producer Support, Payments</cp:keywords>
  <cp:lastModifiedBy>Kaufman, James - REE-ERS</cp:lastModifiedBy>
  <dcterms:created xsi:type="dcterms:W3CDTF">2018-03-05T17:14:13Z</dcterms:created>
  <dcterms:modified xsi:type="dcterms:W3CDTF">2025-01-14T20:17:32Z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0x010100F6FDCB2982BF6D45A45A83EFCB05256F</vt:lpwstr>
  </property>
</Properties>
</file>