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M:\OD\SharedDocuments\FED Data Products\Price Spreads from farm to Consumer\Spreads Updates 2026 07 (Jul) to 08 (Aug) Summer\Spreads Excel tables 2026 07 (Jul)\"/>
    </mc:Choice>
  </mc:AlternateContent>
  <xr:revisionPtr revIDLastSave="0" documentId="8_{77B7A975-16B3-4D1D-B905-E98A459D2133}" xr6:coauthVersionLast="47" xr6:coauthVersionMax="47" xr10:uidLastSave="{00000000-0000-0000-0000-000000000000}"/>
  <bookViews>
    <workbookView xWindow="-24630" yWindow="2310" windowWidth="21600" windowHeight="11295" xr2:uid="{00000000-000D-0000-FFFF-FFFF00000000}"/>
  </bookViews>
  <sheets>
    <sheet name="Grapefrui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 i="3" l="1"/>
  <c r="D4" i="3"/>
  <c r="D5" i="3"/>
  <c r="D6" i="3"/>
  <c r="D7" i="3"/>
  <c r="D8" i="3"/>
  <c r="D9" i="3"/>
  <c r="D10" i="3"/>
  <c r="D11" i="3"/>
  <c r="D12" i="3"/>
  <c r="D13" i="3"/>
  <c r="D14" i="3"/>
  <c r="D15" i="3"/>
  <c r="D16" i="3"/>
  <c r="D17" i="3"/>
  <c r="D18" i="3"/>
  <c r="D19" i="3"/>
</calcChain>
</file>

<file path=xl/sharedStrings.xml><?xml version="1.0" encoding="utf-8"?>
<sst xmlns="http://schemas.openxmlformats.org/spreadsheetml/2006/main" count="27" uniqueCount="27">
  <si>
    <t>Fresh grapefruit</t>
  </si>
  <si>
    <t>2009/10</t>
  </si>
  <si>
    <t>2010/11</t>
  </si>
  <si>
    <t>2011/12</t>
  </si>
  <si>
    <t>2012/13</t>
  </si>
  <si>
    <t>2013/14</t>
  </si>
  <si>
    <t>2014/15</t>
  </si>
  <si>
    <t>2015/16</t>
  </si>
  <si>
    <t>2016/17</t>
  </si>
  <si>
    <t>2017/18</t>
  </si>
  <si>
    <t>2020/21</t>
  </si>
  <si>
    <t>2021/22</t>
  </si>
  <si>
    <t>2022/23</t>
  </si>
  <si>
    <t>2008/09</t>
  </si>
  <si>
    <t>4/ Calculated by assuming that 3 percent of the volume of the farm commodity is lost through spoilage and trimmage.</t>
  </si>
  <si>
    <t>2019/20</t>
  </si>
  <si>
    <t xml:space="preserve">1/ Marketing year includes the last 4 months of the first year through the first 8 months of the second year shown. </t>
  </si>
  <si>
    <t>Farm share (percent) 4/</t>
  </si>
  <si>
    <t>Year 1/</t>
  </si>
  <si>
    <t>2023/24</t>
  </si>
  <si>
    <t>2018/19</t>
  </si>
  <si>
    <t>Retail price (cents/pound) 2/</t>
  </si>
  <si>
    <t>Farm price (cents/pound) 3/</t>
  </si>
  <si>
    <t>2024/25</t>
  </si>
  <si>
    <t>2/ U.S. season average retail price data for fresh grapefruit are calculated by USDA, Economic Research Service (ERS) using Circana OmniMarket Core Outlets and Circana Unify Fresh Market Advantage data.</t>
  </si>
  <si>
    <t>3/ Annual average farm prices are based on data collected by USDA, National Agricultural Statistics Service (NASS). Data are reported in USDA, NASS Quick Stats and in table C4 of the USDA, ERS Fruit and Tree Nuts Yearbook. Prices received by growers are reported on a dollars-per-box basis. Calculations assume one box weighs 80 pounds.</t>
  </si>
  <si>
    <t>Source: USDA, ERS calculations using data from Circana and USDA, NASS. Data are current as of July 2026 and are subject to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</si>
</sst>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color theme="1"/>
      <name val="Arial"/>
      <family val="2"/>
    </font>
    <font>
      <sz val="10"/>
      <name val="Arial"/>
      <family val="2"/>
    </font>
    <font>
      <u/>
      <sz val="10"/>
      <color indexed="12"/>
      <name val="MS Sans Serif"/>
      <family val="2"/>
    </font>
    <font>
      <sz val="11"/>
      <color theme="1"/>
      <name val="Calibri"/>
      <family val="2"/>
      <scheme val="minor"/>
    </font>
    <font>
      <b/>
      <sz val="15"/>
      <name val="Arial"/>
      <family val="2"/>
    </font>
    <font>
      <sz val="12"/>
      <color theme="1"/>
      <name val="Arial"/>
      <family val="2"/>
    </font>
    <font>
      <b/>
      <sz val="15"/>
      <color theme="3"/>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7">
    <xf numFmtId="0" fontId="0" fillId="0" borderId="0"/>
    <xf numFmtId="0" fontId="3" fillId="0" borderId="0" applyNumberFormat="0" applyFill="0" applyBorder="0" applyAlignment="0" applyProtection="0"/>
    <xf numFmtId="0" fontId="2" fillId="0" borderId="0"/>
    <xf numFmtId="0" fontId="4" fillId="0" borderId="0"/>
    <xf numFmtId="0" fontId="2" fillId="0" borderId="0"/>
    <xf numFmtId="0" fontId="1" fillId="0" borderId="0"/>
    <xf numFmtId="0" fontId="7" fillId="0" borderId="1" applyNumberFormat="0" applyFill="0" applyAlignment="0" applyProtection="0"/>
  </cellStyleXfs>
  <cellXfs count="7">
    <xf numFmtId="0" fontId="0" fillId="0" borderId="0" xfId="0"/>
    <xf numFmtId="0" fontId="6" fillId="0" borderId="0" xfId="5" applyFont="1"/>
    <xf numFmtId="1" fontId="6" fillId="0" borderId="0" xfId="5" applyNumberFormat="1" applyFont="1" applyAlignment="1">
      <alignment horizontal="center"/>
    </xf>
    <xf numFmtId="0" fontId="6" fillId="0" borderId="0" xfId="5" applyFont="1" applyAlignment="1">
      <alignment horizontal="center"/>
    </xf>
    <xf numFmtId="0" fontId="6" fillId="0" borderId="0" xfId="5" applyFont="1" applyAlignment="1">
      <alignment horizontal="center" wrapText="1"/>
    </xf>
    <xf numFmtId="0" fontId="6" fillId="0" borderId="0" xfId="5" applyFont="1" applyAlignment="1">
      <alignment horizontal="center" vertical="center"/>
    </xf>
    <xf numFmtId="0" fontId="5" fillId="0" borderId="0" xfId="6" applyFont="1" applyFill="1" applyBorder="1"/>
  </cellXfs>
  <cellStyles count="7">
    <cellStyle name="Heading 1 2" xfId="6" xr:uid="{1B077BB0-6A5C-4A8B-B5C1-0CBFBAC436DF}"/>
    <cellStyle name="Hyperlink 2" xfId="1" xr:uid="{00000000-0005-0000-0000-000001000000}"/>
    <cellStyle name="Normal" xfId="0" builtinId="0"/>
    <cellStyle name="Normal 2" xfId="2" xr:uid="{00000000-0005-0000-0000-000003000000}"/>
    <cellStyle name="Normal 2 10 2 10" xfId="4" xr:uid="{38DF5761-F70A-4EA1-BD30-C249D366D2F5}"/>
    <cellStyle name="Normal 3" xfId="3" xr:uid="{00000000-0005-0000-0000-000004000000}"/>
    <cellStyle name="Normal 4" xfId="5" xr:uid="{D7F5BD82-5FF4-48E1-95C3-4F89DDA090DD}"/>
  </cellStyles>
  <dxfs count="6">
    <dxf>
      <font>
        <b val="0"/>
        <i val="0"/>
        <strike val="0"/>
        <condense val="0"/>
        <extend val="0"/>
        <outline val="0"/>
        <shadow val="0"/>
        <u val="none"/>
        <vertAlign val="baseline"/>
        <sz val="12"/>
        <color theme="1"/>
        <name val="Arial"/>
        <family val="2"/>
        <scheme val="none"/>
      </font>
      <numFmt numFmtId="1" formatCode="0"/>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1" formatCode="0"/>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numFmt numFmtId="1" formatCode="0"/>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984DF7-DDE8-4AB5-A8CE-AE1CBE9EABB8}" name="FreshGrapefruit" displayName="FreshGrapefruit" ref="A2:D19" totalsRowShown="0" headerRowDxfId="5" dataDxfId="4">
  <autoFilter ref="A2:D19" xr:uid="{67020943-62D8-4CCC-A17E-46C8E37BB3B3}"/>
  <tableColumns count="4">
    <tableColumn id="1" xr3:uid="{0949B810-8D05-4C93-BB32-2D0C6506FE98}" name="Year 1/" dataDxfId="3"/>
    <tableColumn id="2" xr3:uid="{E81D562E-2DE4-44F8-84E6-BA1F6AF0BD9C}" name="Retail price (cents/pound) 2/" dataDxfId="2"/>
    <tableColumn id="3" xr3:uid="{E027C647-DC6A-4089-9913-8DDFFB37B7AC}" name="Farm price (cents/pound) 3/" dataDxfId="1"/>
    <tableColumn id="4" xr3:uid="{E54D9E80-4B11-4E81-A142-2C27E891711D}" name="Farm share (percent) 4/" dataDxfId="0">
      <calculatedColumnFormula>100*(C3/B3)/0.97</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4E142-8AF1-4C7E-82BE-24BE129DC7B2}">
  <dimension ref="A1:D24"/>
  <sheetViews>
    <sheetView tabSelected="1" workbookViewId="0">
      <selection activeCell="A3" sqref="A3"/>
    </sheetView>
  </sheetViews>
  <sheetFormatPr defaultColWidth="9.140625" defaultRowHeight="15" x14ac:dyDescent="0.2"/>
  <cols>
    <col min="1" max="1" width="12.5703125" style="1" bestFit="1" customWidth="1"/>
    <col min="2" max="3" width="23.28515625" style="1" bestFit="1" customWidth="1"/>
    <col min="4" max="4" width="17.7109375" style="1" bestFit="1" customWidth="1"/>
    <col min="5" max="16384" width="9.140625" style="1"/>
  </cols>
  <sheetData>
    <row r="1" spans="1:4" ht="19.5" x14ac:dyDescent="0.3">
      <c r="A1" s="6" t="s">
        <v>0</v>
      </c>
    </row>
    <row r="2" spans="1:4" ht="30" x14ac:dyDescent="0.2">
      <c r="A2" s="5" t="s">
        <v>18</v>
      </c>
      <c r="B2" s="4" t="s">
        <v>21</v>
      </c>
      <c r="C2" s="4" t="s">
        <v>22</v>
      </c>
      <c r="D2" s="4" t="s">
        <v>17</v>
      </c>
    </row>
    <row r="3" spans="1:4" x14ac:dyDescent="0.2">
      <c r="A3" s="3" t="s">
        <v>13</v>
      </c>
      <c r="B3" s="2">
        <v>87.855596716078097</v>
      </c>
      <c r="C3" s="2">
        <v>9.8375000000000004</v>
      </c>
      <c r="D3" s="2">
        <f t="shared" ref="D3:D19" si="0">100*(C3/B3)/0.97</f>
        <v>11.543661367521722</v>
      </c>
    </row>
    <row r="4" spans="1:4" x14ac:dyDescent="0.2">
      <c r="A4" s="3" t="s">
        <v>1</v>
      </c>
      <c r="B4" s="2">
        <v>82.104967583218809</v>
      </c>
      <c r="C4" s="2">
        <v>14.262499999999999</v>
      </c>
      <c r="D4" s="2">
        <f t="shared" si="0"/>
        <v>17.908305283136006</v>
      </c>
    </row>
    <row r="5" spans="1:4" x14ac:dyDescent="0.2">
      <c r="A5" s="3" t="s">
        <v>2</v>
      </c>
      <c r="B5" s="2">
        <v>82.344017199392312</v>
      </c>
      <c r="C5" s="2">
        <v>13.562499999999998</v>
      </c>
      <c r="D5" s="2">
        <f t="shared" si="0"/>
        <v>16.979932772808397</v>
      </c>
    </row>
    <row r="6" spans="1:4" x14ac:dyDescent="0.2">
      <c r="A6" s="3" t="s">
        <v>3</v>
      </c>
      <c r="B6" s="2">
        <v>88.670045805716498</v>
      </c>
      <c r="C6" s="2">
        <v>13.799999999999999</v>
      </c>
      <c r="D6" s="2">
        <f t="shared" si="0"/>
        <v>16.044656337364998</v>
      </c>
    </row>
    <row r="7" spans="1:4" x14ac:dyDescent="0.2">
      <c r="A7" s="3" t="s">
        <v>4</v>
      </c>
      <c r="B7" s="2">
        <v>90.371715435357899</v>
      </c>
      <c r="C7" s="2">
        <v>12.6875</v>
      </c>
      <c r="D7" s="2">
        <f t="shared" si="0"/>
        <v>14.473440992245447</v>
      </c>
    </row>
    <row r="8" spans="1:4" x14ac:dyDescent="0.2">
      <c r="A8" s="3" t="s">
        <v>5</v>
      </c>
      <c r="B8" s="2">
        <v>93.347883539646006</v>
      </c>
      <c r="C8" s="2">
        <v>14.937499999999998</v>
      </c>
      <c r="D8" s="2">
        <f t="shared" si="0"/>
        <v>16.496875935641455</v>
      </c>
    </row>
    <row r="9" spans="1:4" x14ac:dyDescent="0.2">
      <c r="A9" s="3" t="s">
        <v>6</v>
      </c>
      <c r="B9" s="2">
        <v>96.470558781553493</v>
      </c>
      <c r="C9" s="2">
        <v>14.762499999999999</v>
      </c>
      <c r="D9" s="2">
        <f t="shared" si="0"/>
        <v>15.775872304637828</v>
      </c>
    </row>
    <row r="10" spans="1:4" x14ac:dyDescent="0.2">
      <c r="A10" s="3" t="s">
        <v>7</v>
      </c>
      <c r="B10" s="2">
        <v>103.261151948193</v>
      </c>
      <c r="C10" s="2">
        <v>20.787499999999998</v>
      </c>
      <c r="D10" s="2">
        <f t="shared" si="0"/>
        <v>20.753605752806088</v>
      </c>
    </row>
    <row r="11" spans="1:4" x14ac:dyDescent="0.2">
      <c r="A11" s="3" t="s">
        <v>8</v>
      </c>
      <c r="B11" s="2">
        <v>104.94148171386</v>
      </c>
      <c r="C11" s="2">
        <v>23.537499999999998</v>
      </c>
      <c r="D11" s="2">
        <f t="shared" si="0"/>
        <v>23.122852394717945</v>
      </c>
    </row>
    <row r="12" spans="1:4" x14ac:dyDescent="0.2">
      <c r="A12" s="3" t="s">
        <v>9</v>
      </c>
      <c r="B12" s="2">
        <v>116.43914750314599</v>
      </c>
      <c r="C12" s="2">
        <v>27.05</v>
      </c>
      <c r="D12" s="2">
        <f t="shared" si="0"/>
        <v>23.949503698823353</v>
      </c>
    </row>
    <row r="13" spans="1:4" x14ac:dyDescent="0.2">
      <c r="A13" s="3" t="s">
        <v>20</v>
      </c>
      <c r="B13" s="2">
        <v>111.503377284904</v>
      </c>
      <c r="C13" s="2">
        <v>25.849999999999998</v>
      </c>
      <c r="D13" s="2">
        <f t="shared" si="0"/>
        <v>23.900159066922217</v>
      </c>
    </row>
    <row r="14" spans="1:4" x14ac:dyDescent="0.2">
      <c r="A14" s="3" t="s">
        <v>15</v>
      </c>
      <c r="B14" s="2">
        <v>118.24637475311688</v>
      </c>
      <c r="C14" s="2">
        <v>23.5</v>
      </c>
      <c r="D14" s="2">
        <f t="shared" si="0"/>
        <v>20.488411737183291</v>
      </c>
    </row>
    <row r="15" spans="1:4" x14ac:dyDescent="0.2">
      <c r="A15" s="3" t="s">
        <v>10</v>
      </c>
      <c r="B15" s="2">
        <v>129.43476347568989</v>
      </c>
      <c r="C15" s="2">
        <v>33.837499999999999</v>
      </c>
      <c r="D15" s="2">
        <f t="shared" si="0"/>
        <v>26.951044434912205</v>
      </c>
    </row>
    <row r="16" spans="1:4" x14ac:dyDescent="0.2">
      <c r="A16" s="3" t="s">
        <v>11</v>
      </c>
      <c r="B16" s="2">
        <v>146.38361458452923</v>
      </c>
      <c r="C16" s="2">
        <v>35.549999999999997</v>
      </c>
      <c r="D16" s="2">
        <f t="shared" si="0"/>
        <v>25.036603065242129</v>
      </c>
    </row>
    <row r="17" spans="1:4" x14ac:dyDescent="0.2">
      <c r="A17" s="3" t="s">
        <v>12</v>
      </c>
      <c r="B17" s="2">
        <v>144.31509695336544</v>
      </c>
      <c r="C17" s="2">
        <v>33.1875</v>
      </c>
      <c r="D17" s="2">
        <f t="shared" si="0"/>
        <v>23.707788199615194</v>
      </c>
    </row>
    <row r="18" spans="1:4" x14ac:dyDescent="0.2">
      <c r="A18" s="3" t="s">
        <v>19</v>
      </c>
      <c r="B18" s="2">
        <v>143.58845200570303</v>
      </c>
      <c r="C18" s="2">
        <v>36.3125</v>
      </c>
      <c r="D18" s="2">
        <f t="shared" si="0"/>
        <v>26.071432965112276</v>
      </c>
    </row>
    <row r="19" spans="1:4" x14ac:dyDescent="0.2">
      <c r="A19" s="3" t="s">
        <v>23</v>
      </c>
      <c r="B19" s="2">
        <v>143.74509269092198</v>
      </c>
      <c r="C19" s="2">
        <v>34.162499999999994</v>
      </c>
      <c r="D19" s="2">
        <f t="shared" si="0"/>
        <v>24.501060527106716</v>
      </c>
    </row>
    <row r="20" spans="1:4" x14ac:dyDescent="0.2">
      <c r="A20" s="1" t="s">
        <v>16</v>
      </c>
    </row>
    <row r="21" spans="1:4" x14ac:dyDescent="0.2">
      <c r="A21" s="1" t="s">
        <v>24</v>
      </c>
    </row>
    <row r="22" spans="1:4" x14ac:dyDescent="0.2">
      <c r="A22" s="1" t="s">
        <v>25</v>
      </c>
    </row>
    <row r="23" spans="1:4" x14ac:dyDescent="0.2">
      <c r="A23" s="1" t="s">
        <v>14</v>
      </c>
    </row>
    <row r="24" spans="1:4" x14ac:dyDescent="0.2">
      <c r="A24" s="1" t="s">
        <v>26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Grapefruit</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Fresh grapefruit</dc:title>
  <dc:subject>Agricultural Economics</dc:subject>
  <dc:creator>Hayden Stewart;Jeffrey Hyman</dc:creator>
  <cp:keywords>fresh grapefruit, farm share, farm-retail price spread, costs, farm value</cp:keywords>
  <dc:description> </dc:description>
  <cp:lastModifiedBy>Hyman, Jeffrey - REE-ERS</cp:lastModifiedBy>
  <dcterms:created xsi:type="dcterms:W3CDTF">2009-06-02T17:56:26Z</dcterms:created>
  <dcterms:modified xsi:type="dcterms:W3CDTF">2026-07-07T21:05:37Z</dcterms:modified>
</cp:coreProperties>
</file>