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ADS\2010\2020\FINAL FILES\Vegetables 22\"/>
    </mc:Choice>
  </mc:AlternateContent>
  <xr:revisionPtr revIDLastSave="0" documentId="13_ncr:1_{E93BCAFB-A71E-401C-A106-02D95F9C390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ruitVegCC" sheetId="1" r:id="rId1"/>
  </sheets>
  <definedNames>
    <definedName name="_xlnm.Print_Area" localSheetId="0">FruitVegCC!$A$1:$R$71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6" i="1" l="1"/>
  <c r="I57" i="1"/>
  <c r="Q56" i="1" l="1"/>
  <c r="R56" i="1" s="1"/>
  <c r="Q57" i="1"/>
  <c r="R57" i="1" s="1"/>
  <c r="P19" i="1" l="1"/>
  <c r="Q19" i="1" s="1"/>
  <c r="P31" i="1"/>
  <c r="Q31" i="1" s="1"/>
  <c r="P29" i="1"/>
  <c r="Q29" i="1" s="1"/>
  <c r="P41" i="1"/>
  <c r="Q41" i="1" s="1"/>
  <c r="P49" i="1"/>
  <c r="Q49" i="1" s="1"/>
  <c r="P15" i="1"/>
  <c r="Q15" i="1" s="1"/>
  <c r="P33" i="1"/>
  <c r="Q33" i="1" s="1"/>
  <c r="P34" i="1"/>
  <c r="Q34" i="1" s="1"/>
  <c r="P13" i="1"/>
  <c r="Q13" i="1" s="1"/>
  <c r="P26" i="1"/>
  <c r="Q26" i="1" s="1"/>
  <c r="P38" i="1"/>
  <c r="Q38" i="1" s="1"/>
  <c r="P24" i="1"/>
  <c r="Q24" i="1" s="1"/>
  <c r="P37" i="1"/>
  <c r="Q37" i="1" s="1"/>
  <c r="P55" i="1"/>
  <c r="Q55" i="1" s="1"/>
  <c r="P53" i="1"/>
  <c r="Q53" i="1" s="1"/>
  <c r="P46" i="1"/>
  <c r="Q46" i="1" s="1"/>
  <c r="I7" i="1"/>
  <c r="I8" i="1"/>
  <c r="I9" i="1"/>
  <c r="I11" i="1"/>
  <c r="I20" i="1"/>
  <c r="I21" i="1"/>
  <c r="I23" i="1"/>
  <c r="I24" i="1"/>
  <c r="I31" i="1"/>
  <c r="I34" i="1"/>
  <c r="I41" i="1"/>
  <c r="I42" i="1"/>
  <c r="I43" i="1"/>
  <c r="I44" i="1"/>
  <c r="I46" i="1"/>
  <c r="I54" i="1"/>
  <c r="I53" i="1"/>
  <c r="I55" i="1"/>
  <c r="I39" i="1"/>
  <c r="P10" i="1"/>
  <c r="Q10" i="1" s="1"/>
  <c r="I13" i="1"/>
  <c r="I25" i="1"/>
  <c r="I28" i="1"/>
  <c r="I36" i="1"/>
  <c r="I40" i="1"/>
  <c r="I47" i="1"/>
  <c r="I26" i="1"/>
  <c r="I35" i="1"/>
  <c r="I14" i="1"/>
  <c r="I18" i="1"/>
  <c r="I32" i="1"/>
  <c r="P32" i="1"/>
  <c r="Q32" i="1" s="1"/>
  <c r="P54" i="1"/>
  <c r="Q54" i="1" s="1"/>
  <c r="P52" i="1"/>
  <c r="Q52" i="1" s="1"/>
  <c r="P51" i="1"/>
  <c r="Q51" i="1" s="1"/>
  <c r="P9" i="1"/>
  <c r="Q9" i="1" s="1"/>
  <c r="P7" i="1"/>
  <c r="Q7" i="1" s="1"/>
  <c r="P44" i="1"/>
  <c r="Q44" i="1" s="1"/>
  <c r="R44" i="1" s="1"/>
  <c r="P8" i="1"/>
  <c r="Q8" i="1" s="1"/>
  <c r="R8" i="1" s="1"/>
  <c r="P43" i="1"/>
  <c r="Q43" i="1" s="1"/>
  <c r="R43" i="1" s="1"/>
  <c r="P12" i="1"/>
  <c r="Q12" i="1" s="1"/>
  <c r="P21" i="1"/>
  <c r="Q21" i="1" s="1"/>
  <c r="P30" i="1"/>
  <c r="Q30" i="1" s="1"/>
  <c r="P45" i="1"/>
  <c r="Q45" i="1" s="1"/>
  <c r="P18" i="1"/>
  <c r="Q18" i="1" s="1"/>
  <c r="P17" i="1"/>
  <c r="Q17" i="1" s="1"/>
  <c r="P48" i="1"/>
  <c r="Q48" i="1" s="1"/>
  <c r="P42" i="1"/>
  <c r="Q42" i="1" s="1"/>
  <c r="P6" i="1"/>
  <c r="Q6" i="1" s="1"/>
  <c r="P28" i="1"/>
  <c r="Q28" i="1" s="1"/>
  <c r="P40" i="1"/>
  <c r="Q40" i="1" s="1"/>
  <c r="R40" i="1" s="1"/>
  <c r="I10" i="1"/>
  <c r="I48" i="1"/>
  <c r="I22" i="1"/>
  <c r="P14" i="1"/>
  <c r="Q14" i="1" s="1"/>
  <c r="P20" i="1"/>
  <c r="Q20" i="1" s="1"/>
  <c r="P27" i="1"/>
  <c r="Q27" i="1" s="1"/>
  <c r="P35" i="1"/>
  <c r="Q35" i="1" s="1"/>
  <c r="I19" i="1"/>
  <c r="P11" i="1"/>
  <c r="Q11" i="1" s="1"/>
  <c r="P25" i="1"/>
  <c r="Q25" i="1" s="1"/>
  <c r="P47" i="1"/>
  <c r="Q47" i="1" s="1"/>
  <c r="P16" i="1"/>
  <c r="Q16" i="1" s="1"/>
  <c r="I6" i="1"/>
  <c r="I17" i="1"/>
  <c r="P39" i="1"/>
  <c r="Q39" i="1" s="1"/>
  <c r="I45" i="1"/>
  <c r="I33" i="1"/>
  <c r="I16" i="1"/>
  <c r="I49" i="1"/>
  <c r="I27" i="1"/>
  <c r="I50" i="1"/>
  <c r="I52" i="1"/>
  <c r="I38" i="1"/>
  <c r="P23" i="1"/>
  <c r="Q23" i="1" s="1"/>
  <c r="I15" i="1"/>
  <c r="I51" i="1"/>
  <c r="P22" i="1"/>
  <c r="Q22" i="1" s="1"/>
  <c r="P36" i="1"/>
  <c r="Q36" i="1" s="1"/>
  <c r="I30" i="1"/>
  <c r="I12" i="1"/>
  <c r="I29" i="1"/>
  <c r="P50" i="1"/>
  <c r="Q50" i="1" s="1"/>
  <c r="I37" i="1"/>
  <c r="R50" i="1" l="1"/>
  <c r="R22" i="1"/>
  <c r="R18" i="1"/>
  <c r="R21" i="1"/>
  <c r="R47" i="1"/>
  <c r="R52" i="1"/>
  <c r="R45" i="1"/>
  <c r="R12" i="1"/>
  <c r="R25" i="1"/>
  <c r="R11" i="1"/>
  <c r="R35" i="1"/>
  <c r="R48" i="1"/>
  <c r="R14" i="1"/>
  <c r="R30" i="1"/>
  <c r="R27" i="1"/>
  <c r="R37" i="1"/>
  <c r="R28" i="1"/>
  <c r="R36" i="1"/>
  <c r="R32" i="1"/>
  <c r="R10" i="1"/>
  <c r="R24" i="1"/>
  <c r="R38" i="1"/>
  <c r="R26" i="1"/>
  <c r="R13" i="1"/>
  <c r="R39" i="1"/>
  <c r="R6" i="1"/>
  <c r="R54" i="1"/>
  <c r="R23" i="1"/>
  <c r="R33" i="1"/>
  <c r="R15" i="1"/>
  <c r="R49" i="1"/>
  <c r="R17" i="1"/>
  <c r="R42" i="1"/>
  <c r="R16" i="1"/>
  <c r="R51" i="1"/>
  <c r="R29" i="1"/>
  <c r="R55" i="1"/>
  <c r="R19" i="1"/>
  <c r="R20" i="1"/>
  <c r="R7" i="1"/>
  <c r="R9" i="1"/>
  <c r="R46" i="1"/>
  <c r="R34" i="1"/>
  <c r="R53" i="1"/>
  <c r="R41" i="1"/>
  <c r="R31" i="1"/>
</calcChain>
</file>

<file path=xl/sharedStrings.xml><?xml version="1.0" encoding="utf-8"?>
<sst xmlns="http://schemas.openxmlformats.org/spreadsheetml/2006/main" count="42" uniqueCount="38">
  <si>
    <t>Year</t>
  </si>
  <si>
    <t>Fruit</t>
  </si>
  <si>
    <t>Processing</t>
  </si>
  <si>
    <t>Vegetables</t>
  </si>
  <si>
    <t>Other process</t>
  </si>
  <si>
    <t>Fruits and vegetables (fresh weight equivalent): Per capita availability</t>
  </si>
  <si>
    <t>Potatoes for chips</t>
  </si>
  <si>
    <r>
      <t>Fresh</t>
    </r>
    <r>
      <rPr>
        <vertAlign val="superscript"/>
        <sz val="10"/>
        <rFont val="Arial"/>
        <family val="2"/>
      </rPr>
      <t>1</t>
    </r>
  </si>
  <si>
    <r>
      <t>Total fruit</t>
    </r>
    <r>
      <rPr>
        <vertAlign val="superscript"/>
        <sz val="10"/>
        <rFont val="Arial"/>
        <family val="2"/>
      </rPr>
      <t>6</t>
    </r>
  </si>
  <si>
    <r>
      <t>Fresh</t>
    </r>
    <r>
      <rPr>
        <vertAlign val="superscript"/>
        <sz val="10"/>
        <rFont val="Arial"/>
        <family val="2"/>
      </rPr>
      <t>7</t>
    </r>
  </si>
  <si>
    <r>
      <t>Total vegetables</t>
    </r>
    <r>
      <rPr>
        <vertAlign val="superscript"/>
        <sz val="10"/>
        <rFont val="Arial"/>
        <family val="2"/>
      </rPr>
      <t>6</t>
    </r>
  </si>
  <si>
    <r>
      <t>Total fruit and vegetables</t>
    </r>
    <r>
      <rPr>
        <vertAlign val="superscript"/>
        <sz val="10"/>
        <rFont val="Arial"/>
        <family val="2"/>
      </rPr>
      <t>6</t>
    </r>
  </si>
  <si>
    <r>
      <t>Canning</t>
    </r>
    <r>
      <rPr>
        <vertAlign val="superscript"/>
        <sz val="10"/>
        <rFont val="Arial"/>
        <family val="2"/>
      </rPr>
      <t>2</t>
    </r>
  </si>
  <si>
    <r>
      <t>Freezing</t>
    </r>
    <r>
      <rPr>
        <vertAlign val="superscript"/>
        <sz val="10"/>
        <rFont val="Arial"/>
        <family val="2"/>
      </rPr>
      <t>3</t>
    </r>
  </si>
  <si>
    <r>
      <t>Dried</t>
    </r>
    <r>
      <rPr>
        <vertAlign val="superscript"/>
        <sz val="10"/>
        <rFont val="Arial"/>
        <family val="2"/>
      </rPr>
      <t>4</t>
    </r>
  </si>
  <si>
    <r>
      <t>Juice</t>
    </r>
    <r>
      <rPr>
        <vertAlign val="superscript"/>
        <sz val="10"/>
        <rFont val="Arial"/>
        <family val="2"/>
      </rPr>
      <t>5</t>
    </r>
  </si>
  <si>
    <r>
      <t>Total processed fruit</t>
    </r>
    <r>
      <rPr>
        <vertAlign val="superscript"/>
        <sz val="10"/>
        <rFont val="Arial"/>
        <family val="2"/>
      </rPr>
      <t>6</t>
    </r>
  </si>
  <si>
    <r>
      <t>Canning</t>
    </r>
    <r>
      <rPr>
        <vertAlign val="superscript"/>
        <sz val="10"/>
        <rFont val="Arial"/>
        <family val="2"/>
      </rPr>
      <t>8</t>
    </r>
  </si>
  <si>
    <r>
      <t>Freezing</t>
    </r>
    <r>
      <rPr>
        <vertAlign val="superscript"/>
        <sz val="10"/>
        <rFont val="Arial"/>
        <family val="2"/>
      </rPr>
      <t>9</t>
    </r>
  </si>
  <si>
    <r>
      <t>Dried</t>
    </r>
    <r>
      <rPr>
        <vertAlign val="superscript"/>
        <sz val="10"/>
        <rFont val="Arial"/>
        <family val="2"/>
      </rPr>
      <t>10</t>
    </r>
  </si>
  <si>
    <r>
      <t>Total processed vegetables</t>
    </r>
    <r>
      <rPr>
        <vertAlign val="superscript"/>
        <sz val="10"/>
        <rFont val="Arial"/>
        <family val="2"/>
      </rPr>
      <t>6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</si>
  <si>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Includes apples, apricots, avocados, bananas, cherries, cantaloupe, cranberries, grapes, grapefruit, honeydew, kiwifruit, lemons, limes, mangoes, nectarines, oranges, papayas, peaches, pears, pineapples, plums, prunes, strawberries, tangelos, tangerines, temples, and watermelon. 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</si>
  <si>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Includes apples, applesauce, apricots, cherries, olives, peaches, pears, pineapples, plums, and prunes. 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</si>
  <si>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Includes apples, apricots, blackberries, blueberries, boysenberries, cherries, loganberries, peaches, plums, prunes, raspberries, strawberries, and other miscellaneous fruit and berries. 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</si>
  <si>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Includes apples, apricots, dates, figs, peaches, pears, prunes, and raisins. 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</si>
  <si>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Includes apple, cranberry, grape, grapefruit, lemon, lime, orange, pineapple, and prune juice. </t>
    </r>
  </si>
  <si>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Computed from unrounded data. </t>
    </r>
  </si>
  <si>
    <r>
      <rPr>
        <vertAlign val="superscript"/>
        <sz val="10"/>
        <rFont val="Arial"/>
        <family val="2"/>
      </rPr>
      <t>8</t>
    </r>
    <r>
      <rPr>
        <sz val="10"/>
        <rFont val="Arial"/>
        <family val="2"/>
      </rPr>
      <t xml:space="preserve">Includes asparagus, lima beans, snap beans, beets, cabbage, carrots, sweet corn, cucumbers, mushrooms, green peas, chile peppers, potatoes, spinach, tomatoes, and other miscellaneous vegetables. </t>
    </r>
  </si>
  <si>
    <r>
      <rPr>
        <vertAlign val="superscript"/>
        <sz val="10"/>
        <rFont val="Arial"/>
        <family val="2"/>
      </rPr>
      <t>9</t>
    </r>
    <r>
      <rPr>
        <sz val="10"/>
        <rFont val="Arial"/>
        <family val="2"/>
      </rPr>
      <t xml:space="preserve">Includes asparagus, lima beans, snap beans, broccoli, carrots, cauliflower, sweet corn, green peas, potatoes, spinach and other miscellaneous vegetables. </t>
    </r>
  </si>
  <si>
    <r>
      <rPr>
        <vertAlign val="superscript"/>
        <sz val="10"/>
        <rFont val="Arial"/>
        <family val="2"/>
      </rPr>
      <t>10</t>
    </r>
    <r>
      <rPr>
        <sz val="10"/>
        <rFont val="Arial"/>
        <family val="2"/>
      </rPr>
      <t xml:space="preserve">Includes potatoes and onions. </t>
    </r>
  </si>
  <si>
    <t>NA</t>
  </si>
  <si>
    <t>NA = Not available.</t>
  </si>
  <si>
    <t xml:space="preserve">Individual estimates for most vegetables for canning and freezing are not available after 2019. </t>
  </si>
  <si>
    <t>------------------------------------------------------------------------------------------------------------------------------------------------------------------ Pounds ------------------------------------------------------------------------------------------------------------------------------------------------------------------</t>
  </si>
  <si>
    <t>Pulses</t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</si>
  <si>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Includes artichokes; asparagus; snap beans; broccoli; cabbage; carrots; cauliflower; celery; sweet corn; cucumbers; eggplant; endive; escarole; garlic; head, romaine, and leaf lettuce; mushrooms; okra; onions; bell peppers; potatoes; radishes; spinach; sweet potatoes; and tomatoes. </t>
    </r>
  </si>
  <si>
    <t>Source: USDA, Economic Research Service (ERS) using data from various sources as documented in the Food Availability Data System on the USDA, ERS website. Data as of December 1, 2023.</t>
  </si>
  <si>
    <t>Note: Pulses were previously called “Legumes” in the Food Availability Data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</si>
</sst>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11" xfId="0" applyFont="1" applyBorder="1"/>
    <xf numFmtId="164" fontId="2" fillId="0" borderId="0" xfId="0" applyNumberFormat="1" applyFont="1"/>
    <xf numFmtId="0" fontId="2" fillId="0" borderId="0" xfId="0" applyFont="1"/>
    <xf numFmtId="0" fontId="2" fillId="3" borderId="0" xfId="0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Continuous"/>
    </xf>
    <xf numFmtId="164" fontId="2" fillId="0" borderId="4" xfId="0" applyNumberFormat="1" applyFont="1" applyBorder="1" applyAlignment="1">
      <alignment horizontal="centerContinuous"/>
    </xf>
    <xf numFmtId="164" fontId="2" fillId="3" borderId="0" xfId="0" applyNumberFormat="1" applyFont="1" applyFill="1"/>
    <xf numFmtId="0" fontId="2" fillId="3" borderId="6" xfId="0" applyFont="1" applyFill="1" applyBorder="1" applyAlignment="1">
      <alignment horizontal="center" vertical="center" wrapText="1"/>
    </xf>
    <xf numFmtId="164" fontId="2" fillId="3" borderId="7" xfId="0" quotePrefix="1" applyNumberFormat="1" applyFont="1" applyFill="1" applyBorder="1" applyAlignment="1">
      <alignment horizontal="center" wrapText="1"/>
    </xf>
    <xf numFmtId="164" fontId="2" fillId="0" borderId="5" xfId="0" applyNumberFormat="1" applyFont="1" applyBorder="1" applyAlignment="1">
      <alignment horizontal="centerContinuous" vertical="center"/>
    </xf>
    <xf numFmtId="164" fontId="2" fillId="0" borderId="2" xfId="0" applyNumberFormat="1" applyFont="1" applyBorder="1" applyAlignment="1">
      <alignment horizontal="centerContinuous"/>
    </xf>
    <xf numFmtId="164" fontId="2" fillId="3" borderId="9" xfId="0" quotePrefix="1" applyNumberFormat="1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horizontal="centerContinuous" vertical="center"/>
    </xf>
    <xf numFmtId="164" fontId="2" fillId="3" borderId="8" xfId="0" quotePrefix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0" borderId="9" xfId="0" quotePrefix="1" applyNumberFormat="1" applyFont="1" applyBorder="1" applyAlignment="1">
      <alignment horizontal="center" vertical="center" wrapText="1"/>
    </xf>
    <xf numFmtId="164" fontId="2" fillId="0" borderId="7" xfId="0" quotePrefix="1" applyNumberFormat="1" applyFont="1" applyBorder="1" applyAlignment="1">
      <alignment horizontal="center" vertical="center" wrapText="1"/>
    </xf>
    <xf numFmtId="164" fontId="2" fillId="0" borderId="12" xfId="0" quotePrefix="1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3" borderId="8" xfId="0" quotePrefix="1" applyNumberFormat="1" applyFont="1" applyFill="1" applyBorder="1" applyAlignment="1">
      <alignment vertical="center" wrapText="1"/>
    </xf>
    <xf numFmtId="0" fontId="2" fillId="0" borderId="0" xfId="1" applyAlignment="1">
      <alignment horizontal="center"/>
    </xf>
    <xf numFmtId="0" fontId="2" fillId="0" borderId="13" xfId="0" quotePrefix="1" applyFont="1" applyBorder="1" applyAlignment="1">
      <alignment horizontal="center"/>
    </xf>
    <xf numFmtId="164" fontId="2" fillId="3" borderId="13" xfId="0" applyNumberFormat="1" applyFont="1" applyFill="1" applyBorder="1"/>
    <xf numFmtId="164" fontId="2" fillId="3" borderId="13" xfId="0" applyNumberFormat="1" applyFont="1" applyFill="1" applyBorder="1" applyAlignment="1">
      <alignment horizontal="right"/>
    </xf>
    <xf numFmtId="164" fontId="2" fillId="3" borderId="14" xfId="0" applyNumberFormat="1" applyFont="1" applyFill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right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164" fontId="2" fillId="3" borderId="18" xfId="0" applyNumberFormat="1" applyFont="1" applyFill="1" applyBorder="1"/>
    <xf numFmtId="0" fontId="2" fillId="0" borderId="0" xfId="1"/>
    <xf numFmtId="164" fontId="5" fillId="0" borderId="15" xfId="1" quotePrefix="1" applyNumberFormat="1" applyFont="1" applyBorder="1" applyAlignment="1">
      <alignment horizontal="centerContinuous" vertical="center"/>
    </xf>
    <xf numFmtId="164" fontId="5" fillId="0" borderId="16" xfId="1" applyNumberFormat="1" applyFont="1" applyBorder="1" applyAlignment="1">
      <alignment horizontal="centerContinuous" vertical="center"/>
    </xf>
    <xf numFmtId="164" fontId="5" fillId="0" borderId="17" xfId="1" applyNumberFormat="1" applyFont="1" applyBorder="1" applyAlignment="1">
      <alignment horizontal="centerContinuous" vertical="center"/>
    </xf>
    <xf numFmtId="164" fontId="2" fillId="0" borderId="1" xfId="0" applyNumberFormat="1" applyFont="1" applyBorder="1" applyAlignment="1">
      <alignment horizontal="centerContinuous" vertical="center"/>
    </xf>
    <xf numFmtId="164" fontId="2" fillId="0" borderId="3" xfId="0" applyNumberFormat="1" applyFont="1" applyBorder="1" applyAlignment="1">
      <alignment horizontal="centerContinuous" vertical="center"/>
    </xf>
    <xf numFmtId="164" fontId="2" fillId="3" borderId="14" xfId="0" applyNumberFormat="1" applyFont="1" applyFill="1" applyBorder="1"/>
    <xf numFmtId="0" fontId="2" fillId="2" borderId="19" xfId="0" applyFont="1" applyFill="1" applyBorder="1" applyAlignment="1">
      <alignment horizontal="center"/>
    </xf>
    <xf numFmtId="164" fontId="2" fillId="2" borderId="19" xfId="0" applyNumberFormat="1" applyFont="1" applyFill="1" applyBorder="1"/>
    <xf numFmtId="164" fontId="2" fillId="2" borderId="19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8" sqref="A8"/>
      <selection pane="bottomRight"/>
    </sheetView>
  </sheetViews>
  <sheetFormatPr defaultColWidth="12.6640625" defaultRowHeight="13.2" x14ac:dyDescent="0.25"/>
  <cols>
    <col min="1" max="1" width="12.6640625" style="3" customWidth="1"/>
    <col min="2" max="7" width="12.6640625" style="2" customWidth="1"/>
    <col min="8" max="8" width="16.44140625" style="2" customWidth="1"/>
    <col min="9" max="13" width="12.6640625" style="2" customWidth="1"/>
    <col min="14" max="14" width="14.109375" style="2" customWidth="1"/>
    <col min="15" max="15" width="12.6640625" style="2" customWidth="1"/>
    <col min="16" max="16" width="15.33203125" style="2" customWidth="1"/>
    <col min="17" max="17" width="13.88671875" style="2" customWidth="1"/>
    <col min="18" max="18" width="15.6640625" style="2" customWidth="1"/>
    <col min="19" max="19" width="12.6640625" style="2" customWidth="1"/>
    <col min="20" max="16384" width="12.6640625" style="3"/>
  </cols>
  <sheetData>
    <row r="1" spans="1:18" ht="16.8" customHeight="1" thickBot="1" x14ac:dyDescent="0.3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 customHeight="1" thickTop="1" x14ac:dyDescent="0.25">
      <c r="A2" s="4"/>
      <c r="B2" s="43" t="s">
        <v>1</v>
      </c>
      <c r="C2" s="5"/>
      <c r="D2" s="5"/>
      <c r="E2" s="42"/>
      <c r="F2" s="42"/>
      <c r="G2" s="42"/>
      <c r="H2" s="42"/>
      <c r="I2" s="42"/>
      <c r="J2" s="43" t="s">
        <v>3</v>
      </c>
      <c r="K2" s="42"/>
      <c r="L2" s="42"/>
      <c r="M2" s="42"/>
      <c r="N2" s="42"/>
      <c r="O2" s="42"/>
      <c r="P2" s="5"/>
      <c r="Q2" s="6"/>
      <c r="R2" s="7"/>
    </row>
    <row r="3" spans="1:18" ht="28.8" x14ac:dyDescent="0.25">
      <c r="A3" s="8" t="s">
        <v>0</v>
      </c>
      <c r="B3" s="9" t="s">
        <v>7</v>
      </c>
      <c r="C3" s="10" t="s">
        <v>2</v>
      </c>
      <c r="D3" s="11"/>
      <c r="E3" s="11"/>
      <c r="F3" s="11"/>
      <c r="G3" s="11"/>
      <c r="H3" s="11"/>
      <c r="I3" s="12" t="s">
        <v>8</v>
      </c>
      <c r="J3" s="12" t="s">
        <v>9</v>
      </c>
      <c r="K3" s="13" t="s">
        <v>2</v>
      </c>
      <c r="L3" s="11"/>
      <c r="M3" s="11"/>
      <c r="N3" s="11"/>
      <c r="O3" s="11"/>
      <c r="P3" s="11"/>
      <c r="Q3" s="9" t="s">
        <v>10</v>
      </c>
      <c r="R3" s="14" t="s">
        <v>11</v>
      </c>
    </row>
    <row r="4" spans="1:18" ht="30.6" customHeight="1" x14ac:dyDescent="0.25">
      <c r="A4" s="15"/>
      <c r="B4" s="16"/>
      <c r="C4" s="17" t="s">
        <v>12</v>
      </c>
      <c r="D4" s="17" t="s">
        <v>13</v>
      </c>
      <c r="E4" s="18" t="s">
        <v>14</v>
      </c>
      <c r="F4" s="19" t="s">
        <v>15</v>
      </c>
      <c r="G4" s="20" t="s">
        <v>4</v>
      </c>
      <c r="H4" s="17" t="s">
        <v>16</v>
      </c>
      <c r="I4" s="21"/>
      <c r="J4" s="21"/>
      <c r="K4" s="18" t="s">
        <v>17</v>
      </c>
      <c r="L4" s="17" t="s">
        <v>18</v>
      </c>
      <c r="M4" s="17" t="s">
        <v>19</v>
      </c>
      <c r="N4" s="22" t="s">
        <v>6</v>
      </c>
      <c r="O4" s="17" t="s">
        <v>34</v>
      </c>
      <c r="P4" s="17" t="s">
        <v>20</v>
      </c>
      <c r="Q4" s="21"/>
      <c r="R4" s="23"/>
    </row>
    <row r="5" spans="1:18" ht="15" customHeight="1" x14ac:dyDescent="0.25">
      <c r="A5" s="24"/>
      <c r="B5" s="39" t="s">
        <v>33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</row>
    <row r="6" spans="1:18" ht="13.8" customHeight="1" x14ac:dyDescent="0.25">
      <c r="A6" s="25">
        <v>1970</v>
      </c>
      <c r="B6" s="26">
        <v>100.60280097918178</v>
      </c>
      <c r="C6" s="27">
        <v>26.191039394957425</v>
      </c>
      <c r="D6" s="27">
        <v>3.8768824493299263</v>
      </c>
      <c r="E6" s="27">
        <v>9.9548736076347399</v>
      </c>
      <c r="F6" s="27">
        <v>96.721430233450747</v>
      </c>
      <c r="G6" s="28">
        <v>0.65386375262698049</v>
      </c>
      <c r="H6" s="28">
        <v>137.39808943799983</v>
      </c>
      <c r="I6" s="29">
        <f t="shared" ref="I6:I47" si="0">SUM(B6,H6)</f>
        <v>238.00089041718161</v>
      </c>
      <c r="J6" s="27">
        <v>154.3537224672628</v>
      </c>
      <c r="K6" s="27">
        <v>100.69715075021128</v>
      </c>
      <c r="L6" s="27">
        <v>43.701956448120484</v>
      </c>
      <c r="M6" s="29">
        <v>13.165066812320779</v>
      </c>
      <c r="N6" s="29">
        <v>17.390710649006106</v>
      </c>
      <c r="O6" s="29">
        <v>6.9563277941106749</v>
      </c>
      <c r="P6" s="29">
        <f t="shared" ref="P6:P47" si="1">SUM(K6:O6)</f>
        <v>181.91121245376934</v>
      </c>
      <c r="Q6" s="29">
        <f t="shared" ref="Q6:Q47" si="2">P6+J6</f>
        <v>336.26493492103214</v>
      </c>
      <c r="R6" s="29">
        <f>Q6+I6</f>
        <v>574.26582533821374</v>
      </c>
    </row>
    <row r="7" spans="1:18" ht="13.8" customHeight="1" x14ac:dyDescent="0.25">
      <c r="A7" s="30">
        <v>1971</v>
      </c>
      <c r="B7" s="31">
        <v>100.8255272303039</v>
      </c>
      <c r="C7" s="31">
        <v>26.546212694122502</v>
      </c>
      <c r="D7" s="31">
        <v>3.9749495572110316</v>
      </c>
      <c r="E7" s="31">
        <v>9.959163413495066</v>
      </c>
      <c r="F7" s="31">
        <v>100.45700307798124</v>
      </c>
      <c r="G7" s="31">
        <v>0.63739308166962116</v>
      </c>
      <c r="H7" s="31">
        <v>141.57472182447947</v>
      </c>
      <c r="I7" s="31">
        <f t="shared" si="0"/>
        <v>242.40024905478339</v>
      </c>
      <c r="J7" s="31">
        <v>148.05040576929071</v>
      </c>
      <c r="K7" s="31">
        <v>107.79934719312314</v>
      </c>
      <c r="L7" s="31">
        <v>45.321319440819416</v>
      </c>
      <c r="M7" s="31">
        <v>13.810531635694714</v>
      </c>
      <c r="N7" s="31">
        <v>17.152233688559718</v>
      </c>
      <c r="O7" s="31">
        <v>7.4121981622237048</v>
      </c>
      <c r="P7" s="31">
        <f t="shared" si="1"/>
        <v>191.49563012042069</v>
      </c>
      <c r="Q7" s="31">
        <f t="shared" si="2"/>
        <v>339.54603588971139</v>
      </c>
      <c r="R7" s="31">
        <f t="shared" ref="R7:R51" si="3">Q7+I7</f>
        <v>581.94628494449478</v>
      </c>
    </row>
    <row r="8" spans="1:18" ht="13.8" customHeight="1" x14ac:dyDescent="0.25">
      <c r="A8" s="30">
        <v>1972</v>
      </c>
      <c r="B8" s="31">
        <v>94.354651568044233</v>
      </c>
      <c r="C8" s="31">
        <v>24.16588976858079</v>
      </c>
      <c r="D8" s="31">
        <v>3.9595447269123758</v>
      </c>
      <c r="E8" s="31">
        <v>7.2377768468854446</v>
      </c>
      <c r="F8" s="31">
        <v>101.67819798559375</v>
      </c>
      <c r="G8" s="31">
        <v>0.65145488399699403</v>
      </c>
      <c r="H8" s="31">
        <v>137.69286421196938</v>
      </c>
      <c r="I8" s="31">
        <f t="shared" si="0"/>
        <v>232.04751578001361</v>
      </c>
      <c r="J8" s="31">
        <v>151.40757215657626</v>
      </c>
      <c r="K8" s="31">
        <v>104.55770335444137</v>
      </c>
      <c r="L8" s="31">
        <v>45.265303626557916</v>
      </c>
      <c r="M8" s="31">
        <v>13.314204653733277</v>
      </c>
      <c r="N8" s="31">
        <v>16.663966916949345</v>
      </c>
      <c r="O8" s="31">
        <v>6.5565395399818103</v>
      </c>
      <c r="P8" s="31">
        <f t="shared" si="1"/>
        <v>186.35771809166368</v>
      </c>
      <c r="Q8" s="31">
        <f t="shared" si="2"/>
        <v>337.76529024823992</v>
      </c>
      <c r="R8" s="31">
        <f t="shared" si="3"/>
        <v>569.81280602825359</v>
      </c>
    </row>
    <row r="9" spans="1:18" ht="13.8" customHeight="1" x14ac:dyDescent="0.25">
      <c r="A9" s="30">
        <v>1973</v>
      </c>
      <c r="B9" s="31">
        <v>96.666287750294131</v>
      </c>
      <c r="C9" s="31">
        <v>24.491035343677961</v>
      </c>
      <c r="D9" s="31">
        <v>4.0504782713334508</v>
      </c>
      <c r="E9" s="31">
        <v>10.208138801547225</v>
      </c>
      <c r="F9" s="31">
        <v>99.985272921542375</v>
      </c>
      <c r="G9" s="31">
        <v>0.60478233049742869</v>
      </c>
      <c r="H9" s="31">
        <v>139.33970766859846</v>
      </c>
      <c r="I9" s="31">
        <f t="shared" si="0"/>
        <v>236.00599541889261</v>
      </c>
      <c r="J9" s="31">
        <v>148.10857202909287</v>
      </c>
      <c r="K9" s="31">
        <v>98.307145734104949</v>
      </c>
      <c r="L9" s="31">
        <v>50.59767322671523</v>
      </c>
      <c r="M9" s="31">
        <v>14.247661968108954</v>
      </c>
      <c r="N9" s="31">
        <v>16.295438136181097</v>
      </c>
      <c r="O9" s="31">
        <v>7.985081715221634</v>
      </c>
      <c r="P9" s="31">
        <f t="shared" si="1"/>
        <v>187.43300078033189</v>
      </c>
      <c r="Q9" s="31">
        <f t="shared" si="2"/>
        <v>335.54157280942479</v>
      </c>
      <c r="R9" s="31">
        <f t="shared" si="3"/>
        <v>571.54756822831746</v>
      </c>
    </row>
    <row r="10" spans="1:18" ht="13.8" customHeight="1" x14ac:dyDescent="0.25">
      <c r="A10" s="30">
        <v>1974</v>
      </c>
      <c r="B10" s="31">
        <v>96.074361786391222</v>
      </c>
      <c r="C10" s="31">
        <v>24.026834610761888</v>
      </c>
      <c r="D10" s="31">
        <v>3.255521991639156</v>
      </c>
      <c r="E10" s="31">
        <v>9.7011375388004364</v>
      </c>
      <c r="F10" s="31">
        <v>101.81489301963181</v>
      </c>
      <c r="G10" s="31">
        <v>0.95852196945503731</v>
      </c>
      <c r="H10" s="31">
        <v>139.75690913028831</v>
      </c>
      <c r="I10" s="31">
        <f t="shared" si="0"/>
        <v>235.83127091667953</v>
      </c>
      <c r="J10" s="31">
        <v>146.17192640921181</v>
      </c>
      <c r="K10" s="31">
        <v>99.135941953430461</v>
      </c>
      <c r="L10" s="31">
        <v>51.048473496310564</v>
      </c>
      <c r="M10" s="31">
        <v>16.064122391912235</v>
      </c>
      <c r="N10" s="31">
        <v>15.72614961609322</v>
      </c>
      <c r="O10" s="31">
        <v>6.1716048524407512</v>
      </c>
      <c r="P10" s="31">
        <f t="shared" si="1"/>
        <v>188.14629231018722</v>
      </c>
      <c r="Q10" s="31">
        <f t="shared" si="2"/>
        <v>334.31821871939906</v>
      </c>
      <c r="R10" s="31">
        <f t="shared" si="3"/>
        <v>570.14948963607856</v>
      </c>
    </row>
    <row r="11" spans="1:18" ht="13.8" customHeight="1" x14ac:dyDescent="0.25">
      <c r="A11" s="30">
        <v>1975</v>
      </c>
      <c r="B11" s="31">
        <v>101.28542873228602</v>
      </c>
      <c r="C11" s="31">
        <v>23.522694316664328</v>
      </c>
      <c r="D11" s="31">
        <v>3.0425618017066944</v>
      </c>
      <c r="E11" s="31">
        <v>10.285928449060599</v>
      </c>
      <c r="F11" s="31">
        <v>113.91476303159826</v>
      </c>
      <c r="G11" s="31">
        <v>0.42432222434176547</v>
      </c>
      <c r="H11" s="31">
        <v>151.19026982337164</v>
      </c>
      <c r="I11" s="31">
        <f t="shared" si="0"/>
        <v>252.47569855565766</v>
      </c>
      <c r="J11" s="31">
        <v>149.09466633423585</v>
      </c>
      <c r="K11" s="31">
        <v>97.879600706383684</v>
      </c>
      <c r="L11" s="31">
        <v>52.63775369754552</v>
      </c>
      <c r="M11" s="31">
        <v>16.669829793539005</v>
      </c>
      <c r="N11" s="31">
        <v>15.48434295027619</v>
      </c>
      <c r="O11" s="31">
        <v>7.1774203011100912</v>
      </c>
      <c r="P11" s="31">
        <f t="shared" si="1"/>
        <v>189.84894744885449</v>
      </c>
      <c r="Q11" s="31">
        <f t="shared" si="2"/>
        <v>338.94361378309031</v>
      </c>
      <c r="R11" s="31">
        <f t="shared" si="3"/>
        <v>591.419312338748</v>
      </c>
    </row>
    <row r="12" spans="1:18" ht="13.8" customHeight="1" x14ac:dyDescent="0.25">
      <c r="A12" s="32">
        <v>1976</v>
      </c>
      <c r="B12" s="26">
        <v>101.91816252931378</v>
      </c>
      <c r="C12" s="27">
        <v>23.363546031217084</v>
      </c>
      <c r="D12" s="27">
        <v>3.37646387047951</v>
      </c>
      <c r="E12" s="27">
        <v>13.546410717831693</v>
      </c>
      <c r="F12" s="27">
        <v>115.5363623200704</v>
      </c>
      <c r="G12" s="28">
        <v>0.33349455307584241</v>
      </c>
      <c r="H12" s="28">
        <v>156.15627749267452</v>
      </c>
      <c r="I12" s="29">
        <f t="shared" si="0"/>
        <v>258.07444002198827</v>
      </c>
      <c r="J12" s="27">
        <v>148.35709048104167</v>
      </c>
      <c r="K12" s="27">
        <v>103.55514716665402</v>
      </c>
      <c r="L12" s="27">
        <v>57.482913794390811</v>
      </c>
      <c r="M12" s="29">
        <v>17.100805237691198</v>
      </c>
      <c r="N12" s="29">
        <v>15.752058155800674</v>
      </c>
      <c r="O12" s="29">
        <v>6.8385027072964979</v>
      </c>
      <c r="P12" s="29">
        <f t="shared" si="1"/>
        <v>200.72942706183321</v>
      </c>
      <c r="Q12" s="29">
        <f t="shared" si="2"/>
        <v>349.08651754287484</v>
      </c>
      <c r="R12" s="29">
        <f t="shared" si="3"/>
        <v>607.16095756486311</v>
      </c>
    </row>
    <row r="13" spans="1:18" ht="13.8" customHeight="1" x14ac:dyDescent="0.25">
      <c r="A13" s="32">
        <v>1977</v>
      </c>
      <c r="B13" s="26">
        <v>99.564031866455565</v>
      </c>
      <c r="C13" s="27">
        <v>24.406852420862855</v>
      </c>
      <c r="D13" s="27">
        <v>3.3166959530328426</v>
      </c>
      <c r="E13" s="27">
        <v>9.9426444857660066</v>
      </c>
      <c r="F13" s="27">
        <v>131.1675311745484</v>
      </c>
      <c r="G13" s="28">
        <v>0.55160394015850056</v>
      </c>
      <c r="H13" s="28">
        <v>169.38532797436861</v>
      </c>
      <c r="I13" s="29">
        <f t="shared" si="0"/>
        <v>268.94935984082417</v>
      </c>
      <c r="J13" s="27">
        <v>148.84071953710608</v>
      </c>
      <c r="K13" s="27">
        <v>101.71288538652161</v>
      </c>
      <c r="L13" s="27">
        <v>59.009586953536839</v>
      </c>
      <c r="M13" s="29">
        <v>12.723354265139237</v>
      </c>
      <c r="N13" s="29">
        <v>16.23917653095047</v>
      </c>
      <c r="O13" s="29">
        <v>6.996298286916752</v>
      </c>
      <c r="P13" s="29">
        <f t="shared" si="1"/>
        <v>196.68130142306492</v>
      </c>
      <c r="Q13" s="29">
        <f t="shared" si="2"/>
        <v>345.52202096017101</v>
      </c>
      <c r="R13" s="29">
        <f t="shared" si="3"/>
        <v>614.47138080099512</v>
      </c>
    </row>
    <row r="14" spans="1:18" ht="13.8" customHeight="1" x14ac:dyDescent="0.25">
      <c r="A14" s="32">
        <v>1978</v>
      </c>
      <c r="B14" s="26">
        <v>103.63777547026461</v>
      </c>
      <c r="C14" s="27">
        <v>24.05047016366262</v>
      </c>
      <c r="D14" s="27">
        <v>3.7244684053283019</v>
      </c>
      <c r="E14" s="27">
        <v>8.6383590988042585</v>
      </c>
      <c r="F14" s="27">
        <v>119.37074519377002</v>
      </c>
      <c r="G14" s="28">
        <v>0.84162238065352168</v>
      </c>
      <c r="H14" s="28">
        <v>156.6256652422187</v>
      </c>
      <c r="I14" s="29">
        <f t="shared" si="0"/>
        <v>260.26344071248332</v>
      </c>
      <c r="J14" s="27">
        <v>143.89614333027248</v>
      </c>
      <c r="K14" s="27">
        <v>96.718469895962656</v>
      </c>
      <c r="L14" s="27">
        <v>58.918618308609489</v>
      </c>
      <c r="M14" s="29">
        <v>13.38904896268841</v>
      </c>
      <c r="N14" s="29">
        <v>16.516023631421703</v>
      </c>
      <c r="O14" s="29">
        <v>5.6776762259995079</v>
      </c>
      <c r="P14" s="29">
        <f t="shared" si="1"/>
        <v>191.21983702468174</v>
      </c>
      <c r="Q14" s="29">
        <f t="shared" si="2"/>
        <v>335.11598035495422</v>
      </c>
      <c r="R14" s="29">
        <f t="shared" si="3"/>
        <v>595.37942106743753</v>
      </c>
    </row>
    <row r="15" spans="1:18" ht="13.8" customHeight="1" x14ac:dyDescent="0.25">
      <c r="A15" s="32">
        <v>1979</v>
      </c>
      <c r="B15" s="26">
        <v>99.909582164972946</v>
      </c>
      <c r="C15" s="27">
        <v>25.03323372020191</v>
      </c>
      <c r="D15" s="27">
        <v>3.0640252382750885</v>
      </c>
      <c r="E15" s="27">
        <v>10.10947951166222</v>
      </c>
      <c r="F15" s="27">
        <v>112.53376591921881</v>
      </c>
      <c r="G15" s="28">
        <v>0.57981372702298262</v>
      </c>
      <c r="H15" s="28">
        <v>151.320318116381</v>
      </c>
      <c r="I15" s="29">
        <f t="shared" si="0"/>
        <v>251.22990028135393</v>
      </c>
      <c r="J15" s="27">
        <v>149.02058913013184</v>
      </c>
      <c r="K15" s="27">
        <v>100.60484623078608</v>
      </c>
      <c r="L15" s="27">
        <v>55.445051420204983</v>
      </c>
      <c r="M15" s="29">
        <v>13.115571775610405</v>
      </c>
      <c r="N15" s="29">
        <v>16.656941281020195</v>
      </c>
      <c r="O15" s="29">
        <v>6.1014923405687327</v>
      </c>
      <c r="P15" s="29">
        <f t="shared" si="1"/>
        <v>191.9239030481904</v>
      </c>
      <c r="Q15" s="29">
        <f t="shared" si="2"/>
        <v>340.94449217832221</v>
      </c>
      <c r="R15" s="29">
        <f t="shared" si="3"/>
        <v>592.17439245967614</v>
      </c>
    </row>
    <row r="16" spans="1:18" ht="13.8" customHeight="1" x14ac:dyDescent="0.25">
      <c r="A16" s="32">
        <v>1980</v>
      </c>
      <c r="B16" s="26">
        <v>106.37385839302573</v>
      </c>
      <c r="C16" s="27">
        <v>23.836212571872537</v>
      </c>
      <c r="D16" s="27">
        <v>3.3138204684577084</v>
      </c>
      <c r="E16" s="27">
        <v>11.311713354581258</v>
      </c>
      <c r="F16" s="27">
        <v>119.70094394200042</v>
      </c>
      <c r="G16" s="28">
        <v>0.72775125744642333</v>
      </c>
      <c r="H16" s="28">
        <v>158.89044159435835</v>
      </c>
      <c r="I16" s="29">
        <f t="shared" si="0"/>
        <v>265.26429998738411</v>
      </c>
      <c r="J16" s="27">
        <v>151.76092514043734</v>
      </c>
      <c r="K16" s="27">
        <v>102.48376118277679</v>
      </c>
      <c r="L16" s="27">
        <v>51.557939157142961</v>
      </c>
      <c r="M16" s="29">
        <v>10.541989404723219</v>
      </c>
      <c r="N16" s="29">
        <v>16.486977508057929</v>
      </c>
      <c r="O16" s="29">
        <v>5.9951511185642499</v>
      </c>
      <c r="P16" s="29">
        <f t="shared" si="1"/>
        <v>187.06581837126512</v>
      </c>
      <c r="Q16" s="29">
        <f t="shared" si="2"/>
        <v>338.82674351170249</v>
      </c>
      <c r="R16" s="29">
        <f t="shared" si="3"/>
        <v>604.0910434990866</v>
      </c>
    </row>
    <row r="17" spans="1:18" ht="13.8" customHeight="1" x14ac:dyDescent="0.25">
      <c r="A17" s="30">
        <v>1981</v>
      </c>
      <c r="B17" s="31">
        <v>103.36622166331297</v>
      </c>
      <c r="C17" s="31">
        <v>20.747332553706052</v>
      </c>
      <c r="D17" s="31">
        <v>3.0299523407808109</v>
      </c>
      <c r="E17" s="31">
        <v>9.6857841140091292</v>
      </c>
      <c r="F17" s="31">
        <v>124.64389754590711</v>
      </c>
      <c r="G17" s="31">
        <v>0.38089081275634779</v>
      </c>
      <c r="H17" s="31">
        <v>158.48785736715945</v>
      </c>
      <c r="I17" s="31">
        <f t="shared" si="0"/>
        <v>261.85407903047241</v>
      </c>
      <c r="J17" s="31">
        <v>145.46040981399381</v>
      </c>
      <c r="K17" s="31">
        <v>97.032413990341979</v>
      </c>
      <c r="L17" s="31">
        <v>58.245584448216633</v>
      </c>
      <c r="M17" s="31">
        <v>11.654548806171345</v>
      </c>
      <c r="N17" s="31">
        <v>16.58978318534044</v>
      </c>
      <c r="O17" s="31">
        <v>5.9375761639625653</v>
      </c>
      <c r="P17" s="31">
        <f t="shared" si="1"/>
        <v>189.45990659403296</v>
      </c>
      <c r="Q17" s="31">
        <f t="shared" si="2"/>
        <v>334.92031640802679</v>
      </c>
      <c r="R17" s="31">
        <f t="shared" si="3"/>
        <v>596.77439543849914</v>
      </c>
    </row>
    <row r="18" spans="1:18" ht="13.8" customHeight="1" x14ac:dyDescent="0.25">
      <c r="A18" s="30">
        <v>1982</v>
      </c>
      <c r="B18" s="31">
        <v>107.93365998003949</v>
      </c>
      <c r="C18" s="31">
        <v>22.061847839015229</v>
      </c>
      <c r="D18" s="31">
        <v>3.275652660774889</v>
      </c>
      <c r="E18" s="31">
        <v>12.082546374958163</v>
      </c>
      <c r="F18" s="31">
        <v>117.8428056625558</v>
      </c>
      <c r="G18" s="31">
        <v>0.50355386166112215</v>
      </c>
      <c r="H18" s="31">
        <v>155.76640639896522</v>
      </c>
      <c r="I18" s="31">
        <f t="shared" si="0"/>
        <v>263.70006637900474</v>
      </c>
      <c r="J18" s="31">
        <v>151.33600486520166</v>
      </c>
      <c r="K18" s="31">
        <v>95.13807254386397</v>
      </c>
      <c r="L18" s="31">
        <v>54.354508085707948</v>
      </c>
      <c r="M18" s="31">
        <v>12.385126484831257</v>
      </c>
      <c r="N18" s="31">
        <v>16.991681912932624</v>
      </c>
      <c r="O18" s="31">
        <v>7.6907610765598973</v>
      </c>
      <c r="P18" s="31">
        <f t="shared" si="1"/>
        <v>186.56015010389572</v>
      </c>
      <c r="Q18" s="31">
        <f t="shared" si="2"/>
        <v>337.89615496909738</v>
      </c>
      <c r="R18" s="31">
        <f t="shared" si="3"/>
        <v>601.59622134810206</v>
      </c>
    </row>
    <row r="19" spans="1:18" ht="13.8" customHeight="1" x14ac:dyDescent="0.25">
      <c r="A19" s="30">
        <v>1983</v>
      </c>
      <c r="B19" s="31">
        <v>110.34791257725649</v>
      </c>
      <c r="C19" s="31">
        <v>20.105464328149399</v>
      </c>
      <c r="D19" s="31">
        <v>3.2736511499869838</v>
      </c>
      <c r="E19" s="31">
        <v>11.789959822139542</v>
      </c>
      <c r="F19" s="31">
        <v>134.16350282192892</v>
      </c>
      <c r="G19" s="31">
        <v>0.40887700259726906</v>
      </c>
      <c r="H19" s="31">
        <v>169.74145512480212</v>
      </c>
      <c r="I19" s="31">
        <f t="shared" si="0"/>
        <v>280.08936770205861</v>
      </c>
      <c r="J19" s="31">
        <v>151.8395086995543</v>
      </c>
      <c r="K19" s="31">
        <v>96.512835216520443</v>
      </c>
      <c r="L19" s="31">
        <v>55.890865756406257</v>
      </c>
      <c r="M19" s="31">
        <v>11.635825348538457</v>
      </c>
      <c r="N19" s="31">
        <v>17.757971208713357</v>
      </c>
      <c r="O19" s="31">
        <v>6.6662739497312327</v>
      </c>
      <c r="P19" s="31">
        <f t="shared" si="1"/>
        <v>188.4637714799097</v>
      </c>
      <c r="Q19" s="31">
        <f t="shared" si="2"/>
        <v>340.30328017946397</v>
      </c>
      <c r="R19" s="31">
        <f t="shared" si="3"/>
        <v>620.39264788152263</v>
      </c>
    </row>
    <row r="20" spans="1:18" ht="13.8" customHeight="1" x14ac:dyDescent="0.25">
      <c r="A20" s="30">
        <v>1984</v>
      </c>
      <c r="B20" s="31">
        <v>112.43414532510178</v>
      </c>
      <c r="C20" s="31">
        <v>19.704835711096404</v>
      </c>
      <c r="D20" s="31">
        <v>3.4164099548123952</v>
      </c>
      <c r="E20" s="31">
        <v>12.80462591646585</v>
      </c>
      <c r="F20" s="31">
        <v>118.2414923894968</v>
      </c>
      <c r="G20" s="31">
        <v>0.43460713299488074</v>
      </c>
      <c r="H20" s="31">
        <v>154.60197110486632</v>
      </c>
      <c r="I20" s="31">
        <f t="shared" si="0"/>
        <v>267.0361164299681</v>
      </c>
      <c r="J20" s="31">
        <v>157.21740040934162</v>
      </c>
      <c r="K20" s="31">
        <v>102.63988724617957</v>
      </c>
      <c r="L20" s="31">
        <v>62.691987367220349</v>
      </c>
      <c r="M20" s="31">
        <v>11.774011651039991</v>
      </c>
      <c r="N20" s="31">
        <v>17.971026114035237</v>
      </c>
      <c r="O20" s="31">
        <v>5.8361998737553931</v>
      </c>
      <c r="P20" s="31">
        <f t="shared" si="1"/>
        <v>200.91311225223052</v>
      </c>
      <c r="Q20" s="31">
        <f t="shared" si="2"/>
        <v>358.13051266157214</v>
      </c>
      <c r="R20" s="31">
        <f t="shared" si="3"/>
        <v>625.16662909154024</v>
      </c>
    </row>
    <row r="21" spans="1:18" ht="13.8" customHeight="1" x14ac:dyDescent="0.25">
      <c r="A21" s="30">
        <v>1985</v>
      </c>
      <c r="B21" s="31">
        <v>110.66598839523138</v>
      </c>
      <c r="C21" s="31">
        <v>20.865182251182663</v>
      </c>
      <c r="D21" s="31">
        <v>3.4958018333850531</v>
      </c>
      <c r="E21" s="31">
        <v>12.886638945140259</v>
      </c>
      <c r="F21" s="31">
        <v>122.47536975609505</v>
      </c>
      <c r="G21" s="31">
        <v>0.31119982481850189</v>
      </c>
      <c r="H21" s="31">
        <v>160.03419261062152</v>
      </c>
      <c r="I21" s="31">
        <f t="shared" si="0"/>
        <v>270.70018100585287</v>
      </c>
      <c r="J21" s="31">
        <v>159.12968472036323</v>
      </c>
      <c r="K21" s="31">
        <v>99.256967819864343</v>
      </c>
      <c r="L21" s="31">
        <v>64.545886789882175</v>
      </c>
      <c r="M21" s="31">
        <v>12.781713465986764</v>
      </c>
      <c r="N21" s="31">
        <v>17.595083240378084</v>
      </c>
      <c r="O21" s="31">
        <v>7.3557402661741857</v>
      </c>
      <c r="P21" s="31">
        <f t="shared" si="1"/>
        <v>201.53539158228557</v>
      </c>
      <c r="Q21" s="31">
        <f t="shared" si="2"/>
        <v>360.6650763026488</v>
      </c>
      <c r="R21" s="31">
        <f t="shared" si="3"/>
        <v>631.36525730850167</v>
      </c>
    </row>
    <row r="22" spans="1:18" ht="13.8" customHeight="1" x14ac:dyDescent="0.25">
      <c r="A22" s="32">
        <v>1986</v>
      </c>
      <c r="B22" s="26">
        <v>118.66022772850535</v>
      </c>
      <c r="C22" s="27">
        <v>21.122299200281713</v>
      </c>
      <c r="D22" s="27">
        <v>4.0498188721426462</v>
      </c>
      <c r="E22" s="27">
        <v>11.569372602538451</v>
      </c>
      <c r="F22" s="27">
        <v>123.36511152199465</v>
      </c>
      <c r="G22" s="28">
        <v>0.37932214423421995</v>
      </c>
      <c r="H22" s="28">
        <v>160.48592434119166</v>
      </c>
      <c r="I22" s="29">
        <f t="shared" si="0"/>
        <v>279.146152069697</v>
      </c>
      <c r="J22" s="27">
        <v>159.15474659099766</v>
      </c>
      <c r="K22" s="27">
        <v>99.613506078771465</v>
      </c>
      <c r="L22" s="27">
        <v>64.534667944219891</v>
      </c>
      <c r="M22" s="29">
        <v>12.824794622586234</v>
      </c>
      <c r="N22" s="29">
        <v>18.14282026669326</v>
      </c>
      <c r="O22" s="29">
        <v>7.0610716105845155</v>
      </c>
      <c r="P22" s="29">
        <f t="shared" si="1"/>
        <v>202.17686052285538</v>
      </c>
      <c r="Q22" s="29">
        <f t="shared" si="2"/>
        <v>361.33160711385301</v>
      </c>
      <c r="R22" s="29">
        <f t="shared" si="3"/>
        <v>640.47775918355001</v>
      </c>
    </row>
    <row r="23" spans="1:18" ht="13.8" customHeight="1" x14ac:dyDescent="0.25">
      <c r="A23" s="32">
        <v>1987</v>
      </c>
      <c r="B23" s="26">
        <v>121.3296170349084</v>
      </c>
      <c r="C23" s="27">
        <v>20.97180320978245</v>
      </c>
      <c r="D23" s="27">
        <v>4.150077639577602</v>
      </c>
      <c r="E23" s="27">
        <v>12.150301279611432</v>
      </c>
      <c r="F23" s="27">
        <v>117.66815658782585</v>
      </c>
      <c r="G23" s="28">
        <v>0.30481752307845023</v>
      </c>
      <c r="H23" s="28">
        <v>155.24515623987577</v>
      </c>
      <c r="I23" s="29">
        <f t="shared" si="0"/>
        <v>276.57477327478415</v>
      </c>
      <c r="J23" s="27">
        <v>168.66184125128402</v>
      </c>
      <c r="K23" s="27">
        <v>99.009901151884179</v>
      </c>
      <c r="L23" s="27">
        <v>66.97101007221282</v>
      </c>
      <c r="M23" s="29">
        <v>12.275170513582971</v>
      </c>
      <c r="N23" s="29">
        <v>17.585070097691968</v>
      </c>
      <c r="O23" s="29">
        <v>5.9627901798039495</v>
      </c>
      <c r="P23" s="29">
        <f t="shared" si="1"/>
        <v>201.80394201517589</v>
      </c>
      <c r="Q23" s="29">
        <f t="shared" si="2"/>
        <v>370.46578326645988</v>
      </c>
      <c r="R23" s="29">
        <f t="shared" si="3"/>
        <v>647.04055654124409</v>
      </c>
    </row>
    <row r="24" spans="1:18" ht="13.8" customHeight="1" x14ac:dyDescent="0.25">
      <c r="A24" s="32">
        <v>1988</v>
      </c>
      <c r="B24" s="26">
        <v>121.46904072148664</v>
      </c>
      <c r="C24" s="27">
        <v>20.766053510628744</v>
      </c>
      <c r="D24" s="27">
        <v>4.1055311271278798</v>
      </c>
      <c r="E24" s="27">
        <v>15.044159145914463</v>
      </c>
      <c r="F24" s="27">
        <v>105.6546954282356</v>
      </c>
      <c r="G24" s="28">
        <v>0.27338194367594199</v>
      </c>
      <c r="H24" s="28">
        <v>145.84382115558265</v>
      </c>
      <c r="I24" s="29">
        <f t="shared" si="0"/>
        <v>267.31286187706928</v>
      </c>
      <c r="J24" s="27">
        <v>174.73128720370175</v>
      </c>
      <c r="K24" s="27">
        <v>94.629819586318689</v>
      </c>
      <c r="L24" s="27">
        <v>64.275326960552775</v>
      </c>
      <c r="M24" s="29">
        <v>12.093629839401519</v>
      </c>
      <c r="N24" s="29">
        <v>17.096271095130625</v>
      </c>
      <c r="O24" s="29">
        <v>7.5480464872015194</v>
      </c>
      <c r="P24" s="29">
        <f t="shared" si="1"/>
        <v>195.64309396860514</v>
      </c>
      <c r="Q24" s="29">
        <f t="shared" si="2"/>
        <v>370.37438117230693</v>
      </c>
      <c r="R24" s="29">
        <f t="shared" si="3"/>
        <v>637.68724304937621</v>
      </c>
    </row>
    <row r="25" spans="1:18" ht="13.8" customHeight="1" x14ac:dyDescent="0.25">
      <c r="A25" s="32">
        <v>1989</v>
      </c>
      <c r="B25" s="26">
        <v>123.03834601498463</v>
      </c>
      <c r="C25" s="27">
        <v>21.177570562020719</v>
      </c>
      <c r="D25" s="27">
        <v>4.607815933643173</v>
      </c>
      <c r="E25" s="27">
        <v>13.343434836941976</v>
      </c>
      <c r="F25" s="27">
        <v>111.39371277286162</v>
      </c>
      <c r="G25" s="28">
        <v>0.23027812073559037</v>
      </c>
      <c r="H25" s="28">
        <v>150.75281222620308</v>
      </c>
      <c r="I25" s="29">
        <f t="shared" si="0"/>
        <v>273.7911582411877</v>
      </c>
      <c r="J25" s="27">
        <v>181.03478719244339</v>
      </c>
      <c r="K25" s="27">
        <v>101.69364637619296</v>
      </c>
      <c r="L25" s="27">
        <v>67.431650392586775</v>
      </c>
      <c r="M25" s="29">
        <v>12.402420239223419</v>
      </c>
      <c r="N25" s="29">
        <v>17.371781115055267</v>
      </c>
      <c r="O25" s="29">
        <v>6.0371771403750962</v>
      </c>
      <c r="P25" s="29">
        <f t="shared" si="1"/>
        <v>204.9366752634335</v>
      </c>
      <c r="Q25" s="29">
        <f t="shared" si="2"/>
        <v>385.97146245587692</v>
      </c>
      <c r="R25" s="29">
        <f t="shared" si="3"/>
        <v>659.76262069706468</v>
      </c>
    </row>
    <row r="26" spans="1:18" ht="13.8" customHeight="1" x14ac:dyDescent="0.25">
      <c r="A26" s="32">
        <v>1990</v>
      </c>
      <c r="B26" s="26">
        <v>117.12564700144817</v>
      </c>
      <c r="C26" s="27">
        <v>21.050073760886825</v>
      </c>
      <c r="D26" s="27">
        <v>4.3077192016249501</v>
      </c>
      <c r="E26" s="27">
        <v>12.20489263231832</v>
      </c>
      <c r="F26" s="27">
        <v>115.77027364842147</v>
      </c>
      <c r="G26" s="28">
        <v>0.29759630658854097</v>
      </c>
      <c r="H26" s="28">
        <v>153.6305555498401</v>
      </c>
      <c r="I26" s="29">
        <f t="shared" si="0"/>
        <v>270.75620255128825</v>
      </c>
      <c r="J26" s="27">
        <v>176.42248803785185</v>
      </c>
      <c r="K26" s="27">
        <v>110.30256387916644</v>
      </c>
      <c r="L26" s="27">
        <v>66.653553485919446</v>
      </c>
      <c r="M26" s="29">
        <v>14.873206221754915</v>
      </c>
      <c r="N26" s="29">
        <v>16.319753905937667</v>
      </c>
      <c r="O26" s="29">
        <v>7.196206006106717</v>
      </c>
      <c r="P26" s="29">
        <f t="shared" si="1"/>
        <v>215.34528349888518</v>
      </c>
      <c r="Q26" s="29">
        <f t="shared" si="2"/>
        <v>391.76777153673703</v>
      </c>
      <c r="R26" s="29">
        <f t="shared" si="3"/>
        <v>662.52397408802528</v>
      </c>
    </row>
    <row r="27" spans="1:18" ht="13.8" customHeight="1" x14ac:dyDescent="0.25">
      <c r="A27" s="30">
        <v>1991</v>
      </c>
      <c r="B27" s="31">
        <v>113.03019126420629</v>
      </c>
      <c r="C27" s="31">
        <v>19.78941846257932</v>
      </c>
      <c r="D27" s="31">
        <v>4.2717314953745369</v>
      </c>
      <c r="E27" s="31">
        <v>12.390130710787924</v>
      </c>
      <c r="F27" s="31">
        <v>118.93646989118631</v>
      </c>
      <c r="G27" s="31">
        <v>0.39501526466022729</v>
      </c>
      <c r="H27" s="31">
        <v>155.78276582458832</v>
      </c>
      <c r="I27" s="31">
        <f t="shared" si="0"/>
        <v>268.81295708879463</v>
      </c>
      <c r="J27" s="31">
        <v>176.21761497202866</v>
      </c>
      <c r="K27" s="31">
        <v>112.38750886650513</v>
      </c>
      <c r="L27" s="31">
        <v>72.455317683920256</v>
      </c>
      <c r="M27" s="31">
        <v>15.40066745411116</v>
      </c>
      <c r="N27" s="31">
        <v>17.151699163290505</v>
      </c>
      <c r="O27" s="31">
        <v>7.9070226537428026</v>
      </c>
      <c r="P27" s="31">
        <f t="shared" si="1"/>
        <v>225.30221582156989</v>
      </c>
      <c r="Q27" s="31">
        <f t="shared" si="2"/>
        <v>401.51983079359854</v>
      </c>
      <c r="R27" s="31">
        <f t="shared" si="3"/>
        <v>670.33278788239318</v>
      </c>
    </row>
    <row r="28" spans="1:18" ht="13.8" customHeight="1" x14ac:dyDescent="0.25">
      <c r="A28" s="30">
        <v>1992</v>
      </c>
      <c r="B28" s="31">
        <v>124.28442013620761</v>
      </c>
      <c r="C28" s="31">
        <v>22.810874562264758</v>
      </c>
      <c r="D28" s="31">
        <v>4.2624591478804534</v>
      </c>
      <c r="E28" s="31">
        <v>10.894220688363488</v>
      </c>
      <c r="F28" s="31">
        <v>106.94011512473108</v>
      </c>
      <c r="G28" s="31">
        <v>0.60890076563197948</v>
      </c>
      <c r="H28" s="31">
        <v>145.51657028887178</v>
      </c>
      <c r="I28" s="31">
        <f t="shared" si="0"/>
        <v>269.80099042507936</v>
      </c>
      <c r="J28" s="31">
        <v>179.76366224887448</v>
      </c>
      <c r="K28" s="31">
        <v>110.06033526667797</v>
      </c>
      <c r="L28" s="31">
        <v>70.454787221951477</v>
      </c>
      <c r="M28" s="31">
        <v>14.264860899106248</v>
      </c>
      <c r="N28" s="31">
        <v>16.971670288912939</v>
      </c>
      <c r="O28" s="31">
        <v>8.3777131876534714</v>
      </c>
      <c r="P28" s="31">
        <f t="shared" si="1"/>
        <v>220.12936686430214</v>
      </c>
      <c r="Q28" s="31">
        <f t="shared" si="2"/>
        <v>399.89302911317662</v>
      </c>
      <c r="R28" s="31">
        <f t="shared" si="3"/>
        <v>669.69401953825604</v>
      </c>
    </row>
    <row r="29" spans="1:18" ht="13.8" customHeight="1" x14ac:dyDescent="0.25">
      <c r="A29" s="30">
        <v>1993</v>
      </c>
      <c r="B29" s="31">
        <v>123.2968075999808</v>
      </c>
      <c r="C29" s="31">
        <v>20.620213280127786</v>
      </c>
      <c r="D29" s="31">
        <v>4.3240855078327796</v>
      </c>
      <c r="E29" s="31">
        <v>12.679961789048082</v>
      </c>
      <c r="F29" s="31">
        <v>122.06154914907798</v>
      </c>
      <c r="G29" s="31">
        <v>0.32859257999296426</v>
      </c>
      <c r="H29" s="31">
        <v>160.01440230607957</v>
      </c>
      <c r="I29" s="31">
        <f t="shared" si="0"/>
        <v>283.31120990606036</v>
      </c>
      <c r="J29" s="31">
        <v>187.70656347259637</v>
      </c>
      <c r="K29" s="31">
        <v>109.8696552934353</v>
      </c>
      <c r="L29" s="31">
        <v>75.416653994797414</v>
      </c>
      <c r="M29" s="31">
        <v>15.659395834758222</v>
      </c>
      <c r="N29" s="31">
        <v>17.475981796315157</v>
      </c>
      <c r="O29" s="31">
        <v>7.7370764092745263</v>
      </c>
      <c r="P29" s="31">
        <f t="shared" si="1"/>
        <v>226.15876332858059</v>
      </c>
      <c r="Q29" s="31">
        <f t="shared" si="2"/>
        <v>413.86532680117693</v>
      </c>
      <c r="R29" s="31">
        <f t="shared" si="3"/>
        <v>697.17653670723735</v>
      </c>
    </row>
    <row r="30" spans="1:18" ht="13.8" customHeight="1" x14ac:dyDescent="0.25">
      <c r="A30" s="30">
        <v>1994</v>
      </c>
      <c r="B30" s="31">
        <v>125.3284179371507</v>
      </c>
      <c r="C30" s="31">
        <v>20.762869904889197</v>
      </c>
      <c r="D30" s="31">
        <v>4.4923931408606546</v>
      </c>
      <c r="E30" s="31">
        <v>12.848246428432377</v>
      </c>
      <c r="F30" s="31">
        <v>124.02197862235386</v>
      </c>
      <c r="G30" s="31">
        <v>0.50893596875369873</v>
      </c>
      <c r="H30" s="31">
        <v>162.63442406528981</v>
      </c>
      <c r="I30" s="31">
        <f t="shared" si="0"/>
        <v>287.96284200244054</v>
      </c>
      <c r="J30" s="31">
        <v>193.21582843529441</v>
      </c>
      <c r="K30" s="31">
        <v>109.74048293737337</v>
      </c>
      <c r="L30" s="31">
        <v>77.534841048877155</v>
      </c>
      <c r="M30" s="31">
        <v>14.168610959189328</v>
      </c>
      <c r="N30" s="31">
        <v>16.195613430206954</v>
      </c>
      <c r="O30" s="31">
        <v>8.1497212583254992</v>
      </c>
      <c r="P30" s="31">
        <f t="shared" si="1"/>
        <v>225.78926963397231</v>
      </c>
      <c r="Q30" s="31">
        <f t="shared" si="2"/>
        <v>419.00509806926675</v>
      </c>
      <c r="R30" s="31">
        <f t="shared" si="3"/>
        <v>706.96794007170729</v>
      </c>
    </row>
    <row r="31" spans="1:18" ht="13.8" customHeight="1" x14ac:dyDescent="0.25">
      <c r="A31" s="30">
        <v>1995</v>
      </c>
      <c r="B31" s="31">
        <v>123.40256297808921</v>
      </c>
      <c r="C31" s="31">
        <v>17.341058933498939</v>
      </c>
      <c r="D31" s="31">
        <v>4.7431221753621262</v>
      </c>
      <c r="E31" s="31">
        <v>12.804488326522389</v>
      </c>
      <c r="F31" s="31">
        <v>116.39237713504426</v>
      </c>
      <c r="G31" s="31">
        <v>0.29466805511537708</v>
      </c>
      <c r="H31" s="31">
        <v>151.5757146255431</v>
      </c>
      <c r="I31" s="31">
        <f t="shared" si="0"/>
        <v>274.97827760363231</v>
      </c>
      <c r="J31" s="31">
        <v>188.04798751581697</v>
      </c>
      <c r="K31" s="31">
        <v>108.21290645718965</v>
      </c>
      <c r="L31" s="31">
        <v>78.840200832947545</v>
      </c>
      <c r="M31" s="31">
        <v>14.530626845290122</v>
      </c>
      <c r="N31" s="31">
        <v>16.115675461533556</v>
      </c>
      <c r="O31" s="31">
        <v>8.4566777853797426</v>
      </c>
      <c r="P31" s="31">
        <f t="shared" si="1"/>
        <v>226.15608738234062</v>
      </c>
      <c r="Q31" s="31">
        <f t="shared" si="2"/>
        <v>414.20407489815761</v>
      </c>
      <c r="R31" s="31">
        <f t="shared" si="3"/>
        <v>689.18235250178986</v>
      </c>
    </row>
    <row r="32" spans="1:18" ht="13.8" customHeight="1" x14ac:dyDescent="0.25">
      <c r="A32" s="32">
        <v>1996</v>
      </c>
      <c r="B32" s="26">
        <v>126.65438081506549</v>
      </c>
      <c r="C32" s="27">
        <v>18.585542673967698</v>
      </c>
      <c r="D32" s="27">
        <v>4.3543138013482423</v>
      </c>
      <c r="E32" s="27">
        <v>11.25469667853268</v>
      </c>
      <c r="F32" s="27">
        <v>125.4298665057113</v>
      </c>
      <c r="G32" s="28">
        <v>0.2286025411055711</v>
      </c>
      <c r="H32" s="28">
        <v>159.85302220066549</v>
      </c>
      <c r="I32" s="29">
        <f t="shared" si="0"/>
        <v>286.50740301573097</v>
      </c>
      <c r="J32" s="27">
        <v>193.10512130563717</v>
      </c>
      <c r="K32" s="27">
        <v>106.8271474493226</v>
      </c>
      <c r="L32" s="27">
        <v>83.43885404484854</v>
      </c>
      <c r="M32" s="29">
        <v>17.523814251614031</v>
      </c>
      <c r="N32" s="29">
        <v>16.166860800913721</v>
      </c>
      <c r="O32" s="29">
        <v>8.0843488156154102</v>
      </c>
      <c r="P32" s="29">
        <f t="shared" si="1"/>
        <v>232.04102536231429</v>
      </c>
      <c r="Q32" s="29">
        <f t="shared" si="2"/>
        <v>425.14614666795148</v>
      </c>
      <c r="R32" s="29">
        <f t="shared" si="3"/>
        <v>711.65354968368251</v>
      </c>
    </row>
    <row r="33" spans="1:24" ht="13.8" customHeight="1" x14ac:dyDescent="0.25">
      <c r="A33" s="32">
        <v>1997</v>
      </c>
      <c r="B33" s="26">
        <v>130.23062421615958</v>
      </c>
      <c r="C33" s="27">
        <v>20.101598978838386</v>
      </c>
      <c r="D33" s="27">
        <v>4.3805612928755426</v>
      </c>
      <c r="E33" s="27">
        <v>10.712872990166279</v>
      </c>
      <c r="F33" s="27">
        <v>120.57631744848987</v>
      </c>
      <c r="G33" s="28">
        <v>0.66295695754716977</v>
      </c>
      <c r="H33" s="28">
        <v>156.43430766791727</v>
      </c>
      <c r="I33" s="29">
        <f t="shared" si="0"/>
        <v>286.66493188407685</v>
      </c>
      <c r="J33" s="27">
        <v>199.00542137172062</v>
      </c>
      <c r="K33" s="27">
        <v>105.45586387917474</v>
      </c>
      <c r="L33" s="27">
        <v>80.138275144263403</v>
      </c>
      <c r="M33" s="29">
        <v>16.389701222646863</v>
      </c>
      <c r="N33" s="29">
        <v>15.220044497860117</v>
      </c>
      <c r="O33" s="29">
        <v>8.2954636361889325</v>
      </c>
      <c r="P33" s="29">
        <f t="shared" si="1"/>
        <v>225.49934838013408</v>
      </c>
      <c r="Q33" s="29">
        <f t="shared" si="2"/>
        <v>424.50476975185472</v>
      </c>
      <c r="R33" s="29">
        <f t="shared" si="3"/>
        <v>711.16970163593157</v>
      </c>
    </row>
    <row r="34" spans="1:24" ht="13.8" customHeight="1" x14ac:dyDescent="0.25">
      <c r="A34" s="32">
        <v>1998</v>
      </c>
      <c r="B34" s="26">
        <v>129.42057705145248</v>
      </c>
      <c r="C34" s="27">
        <v>17.06748329460121</v>
      </c>
      <c r="D34" s="27">
        <v>4.4814082330082492</v>
      </c>
      <c r="E34" s="27">
        <v>12.222503627318781</v>
      </c>
      <c r="F34" s="27">
        <v>136.42628926060985</v>
      </c>
      <c r="G34" s="28">
        <v>0.34628913504183872</v>
      </c>
      <c r="H34" s="28">
        <v>170.54397355057992</v>
      </c>
      <c r="I34" s="29">
        <f t="shared" si="0"/>
        <v>299.96455060203243</v>
      </c>
      <c r="J34" s="27">
        <v>195.58312470219209</v>
      </c>
      <c r="K34" s="27">
        <v>105.33050966838233</v>
      </c>
      <c r="L34" s="27">
        <v>80.428820145585533</v>
      </c>
      <c r="M34" s="29">
        <v>17.613752637415566</v>
      </c>
      <c r="N34" s="29">
        <v>14.295440899625154</v>
      </c>
      <c r="O34" s="29">
        <v>8.0610554756337471</v>
      </c>
      <c r="P34" s="29">
        <f t="shared" si="1"/>
        <v>225.72957882664232</v>
      </c>
      <c r="Q34" s="29">
        <f t="shared" si="2"/>
        <v>421.31270352883439</v>
      </c>
      <c r="R34" s="29">
        <f t="shared" si="3"/>
        <v>721.27725413086682</v>
      </c>
    </row>
    <row r="35" spans="1:24" ht="13.8" customHeight="1" x14ac:dyDescent="0.25">
      <c r="A35" s="32">
        <v>1999</v>
      </c>
      <c r="B35" s="26">
        <v>130.49813408105831</v>
      </c>
      <c r="C35" s="27">
        <v>19.329251666480832</v>
      </c>
      <c r="D35" s="27">
        <v>4.1673322619279034</v>
      </c>
      <c r="E35" s="27">
        <v>10.270310166748592</v>
      </c>
      <c r="F35" s="27">
        <v>120.18671114629487</v>
      </c>
      <c r="G35" s="28">
        <v>0.45286007415673707</v>
      </c>
      <c r="H35" s="28">
        <v>154.40646531560895</v>
      </c>
      <c r="I35" s="29">
        <f t="shared" si="0"/>
        <v>284.90459939666727</v>
      </c>
      <c r="J35" s="27">
        <v>201.37899488837922</v>
      </c>
      <c r="K35" s="27">
        <v>102.90297738667979</v>
      </c>
      <c r="L35" s="27">
        <v>81.390015584331778</v>
      </c>
      <c r="M35" s="29">
        <v>14.612173261605111</v>
      </c>
      <c r="N35" s="29">
        <v>15.466444025134717</v>
      </c>
      <c r="O35" s="29">
        <v>8.3813421256010532</v>
      </c>
      <c r="P35" s="29">
        <f t="shared" si="1"/>
        <v>222.75295238335246</v>
      </c>
      <c r="Q35" s="29">
        <f t="shared" si="2"/>
        <v>424.13194727173169</v>
      </c>
      <c r="R35" s="29">
        <f t="shared" si="3"/>
        <v>709.03654666839896</v>
      </c>
    </row>
    <row r="36" spans="1:24" ht="13.8" customHeight="1" x14ac:dyDescent="0.25">
      <c r="A36" s="32">
        <v>2000</v>
      </c>
      <c r="B36" s="26">
        <v>127.29151411569549</v>
      </c>
      <c r="C36" s="27">
        <v>17.60118519005221</v>
      </c>
      <c r="D36" s="27">
        <v>4.4723612158234811</v>
      </c>
      <c r="E36" s="27">
        <v>10.545825746338537</v>
      </c>
      <c r="F36" s="27">
        <v>126.49851792037629</v>
      </c>
      <c r="G36" s="28">
        <v>0.3302773190592791</v>
      </c>
      <c r="H36" s="28">
        <v>159.4481673916498</v>
      </c>
      <c r="I36" s="29">
        <f t="shared" si="0"/>
        <v>286.73968150734527</v>
      </c>
      <c r="J36" s="27">
        <v>200.66095278511563</v>
      </c>
      <c r="K36" s="27">
        <v>103.18621055878867</v>
      </c>
      <c r="L36" s="27">
        <v>79.659719282162996</v>
      </c>
      <c r="M36" s="29">
        <v>17.568196327531567</v>
      </c>
      <c r="N36" s="29">
        <v>15.618439377445689</v>
      </c>
      <c r="O36" s="29">
        <v>8.5151157050206656</v>
      </c>
      <c r="P36" s="29">
        <f t="shared" si="1"/>
        <v>224.54768125094958</v>
      </c>
      <c r="Q36" s="29">
        <f t="shared" si="2"/>
        <v>425.20863403606518</v>
      </c>
      <c r="R36" s="29">
        <f t="shared" si="3"/>
        <v>711.94831554341044</v>
      </c>
      <c r="T36" s="2"/>
      <c r="V36" s="2"/>
      <c r="X36" s="2"/>
    </row>
    <row r="37" spans="1:24" ht="13.8" customHeight="1" x14ac:dyDescent="0.25">
      <c r="A37" s="30">
        <v>2001</v>
      </c>
      <c r="B37" s="31">
        <v>124.87212806888981</v>
      </c>
      <c r="C37" s="31">
        <v>17.768163018440994</v>
      </c>
      <c r="D37" s="31">
        <v>4.9061876610070909</v>
      </c>
      <c r="E37" s="31">
        <v>9.9101038081609918</v>
      </c>
      <c r="F37" s="31">
        <v>122.40959135515192</v>
      </c>
      <c r="G37" s="31">
        <v>0.24830903134604604</v>
      </c>
      <c r="H37" s="31">
        <v>155.24235487410704</v>
      </c>
      <c r="I37" s="31">
        <f t="shared" si="0"/>
        <v>280.11448294299686</v>
      </c>
      <c r="J37" s="31">
        <v>197.99887138930214</v>
      </c>
      <c r="K37" s="31">
        <v>96.542418586810143</v>
      </c>
      <c r="L37" s="31">
        <v>79.636951938424531</v>
      </c>
      <c r="M37" s="31">
        <v>16.343625660883859</v>
      </c>
      <c r="N37" s="31">
        <v>17.385541896241282</v>
      </c>
      <c r="O37" s="31">
        <v>7.7925077789631167</v>
      </c>
      <c r="P37" s="31">
        <f t="shared" si="1"/>
        <v>217.70104586132291</v>
      </c>
      <c r="Q37" s="31">
        <f t="shared" si="2"/>
        <v>415.69991725062505</v>
      </c>
      <c r="R37" s="31">
        <f t="shared" si="3"/>
        <v>695.81440019362185</v>
      </c>
      <c r="T37" s="2"/>
      <c r="V37" s="2"/>
      <c r="X37" s="2"/>
    </row>
    <row r="38" spans="1:24" ht="13.8" customHeight="1" x14ac:dyDescent="0.25">
      <c r="A38" s="30">
        <v>2002</v>
      </c>
      <c r="B38" s="31">
        <v>126.21696201134627</v>
      </c>
      <c r="C38" s="31">
        <v>16.871873887297355</v>
      </c>
      <c r="D38" s="31">
        <v>4.0665626455310395</v>
      </c>
      <c r="E38" s="31">
        <v>10.498303669994435</v>
      </c>
      <c r="F38" s="31">
        <v>117.20575427466824</v>
      </c>
      <c r="G38" s="31">
        <v>0.17608853047879763</v>
      </c>
      <c r="H38" s="31">
        <v>148.81858300796986</v>
      </c>
      <c r="I38" s="31">
        <f t="shared" si="0"/>
        <v>275.03554501931615</v>
      </c>
      <c r="J38" s="31">
        <v>197.30977274841706</v>
      </c>
      <c r="K38" s="31">
        <v>100.38667082382742</v>
      </c>
      <c r="L38" s="31">
        <v>76.808274899147918</v>
      </c>
      <c r="M38" s="31">
        <v>16.698235785734067</v>
      </c>
      <c r="N38" s="31">
        <v>16.278907456521605</v>
      </c>
      <c r="O38" s="31">
        <v>7.6155446909231888</v>
      </c>
      <c r="P38" s="31">
        <f t="shared" si="1"/>
        <v>217.78763365615418</v>
      </c>
      <c r="Q38" s="31">
        <f t="shared" si="2"/>
        <v>415.09740640457125</v>
      </c>
      <c r="R38" s="31">
        <f t="shared" si="3"/>
        <v>690.13295142388733</v>
      </c>
      <c r="T38" s="2"/>
      <c r="V38" s="2"/>
      <c r="X38" s="2"/>
    </row>
    <row r="39" spans="1:24" ht="13.8" customHeight="1" x14ac:dyDescent="0.25">
      <c r="A39" s="30">
        <v>2003</v>
      </c>
      <c r="B39" s="31">
        <v>127.00286158489715</v>
      </c>
      <c r="C39" s="31">
        <v>17.379668956562135</v>
      </c>
      <c r="D39" s="31">
        <v>5.0551796064572274</v>
      </c>
      <c r="E39" s="31">
        <v>9.9441082902879963</v>
      </c>
      <c r="F39" s="31">
        <v>119.26031665779061</v>
      </c>
      <c r="G39" s="31">
        <v>0.36301767801797152</v>
      </c>
      <c r="H39" s="31">
        <v>152.00229118911594</v>
      </c>
      <c r="I39" s="31">
        <f t="shared" si="0"/>
        <v>279.00515277401308</v>
      </c>
      <c r="J39" s="31">
        <v>200.6478886193218</v>
      </c>
      <c r="K39" s="31">
        <v>100.8345748232295</v>
      </c>
      <c r="L39" s="31">
        <v>78.621269068877325</v>
      </c>
      <c r="M39" s="31">
        <v>18.453151112864681</v>
      </c>
      <c r="N39" s="31">
        <v>17.177356931822555</v>
      </c>
      <c r="O39" s="31">
        <v>7.7930826732782421</v>
      </c>
      <c r="P39" s="31">
        <f t="shared" si="1"/>
        <v>222.87943461007228</v>
      </c>
      <c r="Q39" s="31">
        <f t="shared" si="2"/>
        <v>423.52732322939409</v>
      </c>
      <c r="R39" s="31">
        <f t="shared" si="3"/>
        <v>702.53247600340717</v>
      </c>
      <c r="T39" s="2"/>
      <c r="V39" s="2"/>
      <c r="X39" s="2"/>
    </row>
    <row r="40" spans="1:24" ht="13.8" customHeight="1" x14ac:dyDescent="0.25">
      <c r="A40" s="30">
        <v>2004</v>
      </c>
      <c r="B40" s="31">
        <v>126.61936275712429</v>
      </c>
      <c r="C40" s="31">
        <v>17.027653266450109</v>
      </c>
      <c r="D40" s="31">
        <v>4.3388159474663741</v>
      </c>
      <c r="E40" s="31">
        <v>9.3544083292653042</v>
      </c>
      <c r="F40" s="31">
        <v>120.34388037736522</v>
      </c>
      <c r="G40" s="31">
        <v>0.45175791840081531</v>
      </c>
      <c r="H40" s="31">
        <v>151.51651583894784</v>
      </c>
      <c r="I40" s="31">
        <f t="shared" si="0"/>
        <v>278.13587859607213</v>
      </c>
      <c r="J40" s="31">
        <v>204.40235114611752</v>
      </c>
      <c r="K40" s="31">
        <v>102.49703087435203</v>
      </c>
      <c r="L40" s="31">
        <v>78.844625482625943</v>
      </c>
      <c r="M40" s="31">
        <v>16.159709960245948</v>
      </c>
      <c r="N40" s="31">
        <v>16.439234851213108</v>
      </c>
      <c r="O40" s="31">
        <v>6.6800930910388177</v>
      </c>
      <c r="P40" s="31">
        <f t="shared" si="1"/>
        <v>220.62069425947587</v>
      </c>
      <c r="Q40" s="31">
        <f t="shared" si="2"/>
        <v>425.02304540559339</v>
      </c>
      <c r="R40" s="31">
        <f t="shared" si="3"/>
        <v>703.15892400166558</v>
      </c>
      <c r="T40" s="2"/>
      <c r="V40" s="2"/>
      <c r="X40" s="2"/>
    </row>
    <row r="41" spans="1:24" ht="13.8" customHeight="1" x14ac:dyDescent="0.25">
      <c r="A41" s="30">
        <v>2005</v>
      </c>
      <c r="B41" s="31">
        <v>123.31198197482557</v>
      </c>
      <c r="C41" s="31">
        <v>16.705605455753009</v>
      </c>
      <c r="D41" s="31">
        <v>5.1862828019927703</v>
      </c>
      <c r="E41" s="31">
        <v>10.139680870803982</v>
      </c>
      <c r="F41" s="31">
        <v>112.94328500507989</v>
      </c>
      <c r="G41" s="31">
        <v>0.54659986822942008</v>
      </c>
      <c r="H41" s="31">
        <v>145.52145400185907</v>
      </c>
      <c r="I41" s="31">
        <f t="shared" si="0"/>
        <v>268.83343597668465</v>
      </c>
      <c r="J41" s="31">
        <v>196.38000083511702</v>
      </c>
      <c r="K41" s="31">
        <v>104.84691206585407</v>
      </c>
      <c r="L41" s="31">
        <v>76.382927643952641</v>
      </c>
      <c r="M41" s="31">
        <v>14.844131804702219</v>
      </c>
      <c r="N41" s="31">
        <v>16.049120206188121</v>
      </c>
      <c r="O41" s="31">
        <v>6.9495245055624695</v>
      </c>
      <c r="P41" s="31">
        <f t="shared" si="1"/>
        <v>219.0726162262595</v>
      </c>
      <c r="Q41" s="31">
        <f t="shared" si="2"/>
        <v>415.45261706137649</v>
      </c>
      <c r="R41" s="31">
        <f t="shared" si="3"/>
        <v>684.28605303806114</v>
      </c>
      <c r="T41" s="2"/>
      <c r="V41" s="2"/>
      <c r="X41" s="2"/>
    </row>
    <row r="42" spans="1:24" ht="13.8" customHeight="1" x14ac:dyDescent="0.25">
      <c r="A42" s="32">
        <v>2006</v>
      </c>
      <c r="B42" s="26">
        <v>125.69982949979659</v>
      </c>
      <c r="C42" s="27">
        <v>15.584904675801432</v>
      </c>
      <c r="D42" s="27">
        <v>5.0427322647830319</v>
      </c>
      <c r="E42" s="27">
        <v>10.590275846031831</v>
      </c>
      <c r="F42" s="27">
        <v>109.85688640928817</v>
      </c>
      <c r="G42" s="28">
        <v>0.6034002267998686</v>
      </c>
      <c r="H42" s="28">
        <v>141.67819942270432</v>
      </c>
      <c r="I42" s="29">
        <f t="shared" si="0"/>
        <v>267.3780289225009</v>
      </c>
      <c r="J42" s="27">
        <v>194.41888548392447</v>
      </c>
      <c r="K42" s="27">
        <v>94.463293289329329</v>
      </c>
      <c r="L42" s="27">
        <v>75.031848410193774</v>
      </c>
      <c r="M42" s="29">
        <v>14.997778929488392</v>
      </c>
      <c r="N42" s="29">
        <v>18.61621715955398</v>
      </c>
      <c r="O42" s="29">
        <v>7.6602498880030572</v>
      </c>
      <c r="P42" s="29">
        <f t="shared" si="1"/>
        <v>210.76938767656853</v>
      </c>
      <c r="Q42" s="29">
        <f t="shared" si="2"/>
        <v>405.188273160493</v>
      </c>
      <c r="R42" s="29">
        <f t="shared" si="3"/>
        <v>672.56630208299384</v>
      </c>
      <c r="T42" s="2"/>
      <c r="V42" s="2"/>
      <c r="X42" s="2"/>
    </row>
    <row r="43" spans="1:24" ht="13.8" customHeight="1" x14ac:dyDescent="0.25">
      <c r="A43" s="32">
        <v>2007</v>
      </c>
      <c r="B43" s="26">
        <v>121.423375348485</v>
      </c>
      <c r="C43" s="27">
        <v>16.129440561224456</v>
      </c>
      <c r="D43" s="27">
        <v>5.2715586815888766</v>
      </c>
      <c r="E43" s="27">
        <v>9.9285076325649122</v>
      </c>
      <c r="F43" s="27">
        <v>106.98385017228566</v>
      </c>
      <c r="G43" s="28">
        <v>0.52632545342397175</v>
      </c>
      <c r="H43" s="28">
        <v>138.83968250108785</v>
      </c>
      <c r="I43" s="29">
        <f t="shared" si="0"/>
        <v>260.26305784957287</v>
      </c>
      <c r="J43" s="27">
        <v>194.92451528952228</v>
      </c>
      <c r="K43" s="27">
        <v>96.78422562377007</v>
      </c>
      <c r="L43" s="27">
        <v>75.77159976336462</v>
      </c>
      <c r="M43" s="29">
        <v>15.004508144607939</v>
      </c>
      <c r="N43" s="29">
        <v>18.581576264787323</v>
      </c>
      <c r="O43" s="29">
        <v>7.112947434648218</v>
      </c>
      <c r="P43" s="29">
        <f t="shared" si="1"/>
        <v>213.25485723117816</v>
      </c>
      <c r="Q43" s="29">
        <f t="shared" si="2"/>
        <v>408.17937252070044</v>
      </c>
      <c r="R43" s="29">
        <f t="shared" si="3"/>
        <v>668.44243037027331</v>
      </c>
      <c r="T43" s="2"/>
      <c r="V43" s="2"/>
      <c r="X43" s="2"/>
    </row>
    <row r="44" spans="1:24" ht="13.8" customHeight="1" x14ac:dyDescent="0.25">
      <c r="A44" s="32">
        <v>2008</v>
      </c>
      <c r="B44" s="26">
        <v>124.34408622345595</v>
      </c>
      <c r="C44" s="27">
        <v>15.718591636142969</v>
      </c>
      <c r="D44" s="27">
        <v>4.9072630710919301</v>
      </c>
      <c r="E44" s="27">
        <v>9.9144723785654261</v>
      </c>
      <c r="F44" s="27">
        <v>99.367911328171459</v>
      </c>
      <c r="G44" s="28">
        <v>0.79042796283857786</v>
      </c>
      <c r="H44" s="28">
        <v>130.69866637681037</v>
      </c>
      <c r="I44" s="29">
        <f t="shared" si="0"/>
        <v>255.04275260026631</v>
      </c>
      <c r="J44" s="27">
        <v>188.88592966111807</v>
      </c>
      <c r="K44" s="27">
        <v>94.857325692885723</v>
      </c>
      <c r="L44" s="27">
        <v>73.353193387561234</v>
      </c>
      <c r="M44" s="29">
        <v>15.036881759508729</v>
      </c>
      <c r="N44" s="29">
        <v>15.684285305494752</v>
      </c>
      <c r="O44" s="29">
        <v>7.0031946952542494</v>
      </c>
      <c r="P44" s="29">
        <f t="shared" si="1"/>
        <v>205.93488084070466</v>
      </c>
      <c r="Q44" s="29">
        <f t="shared" si="2"/>
        <v>394.82081050182273</v>
      </c>
      <c r="R44" s="29">
        <f t="shared" si="3"/>
        <v>649.86356310208907</v>
      </c>
      <c r="T44" s="2"/>
      <c r="V44" s="2"/>
      <c r="X44" s="2"/>
    </row>
    <row r="45" spans="1:24" ht="13.8" customHeight="1" x14ac:dyDescent="0.25">
      <c r="A45" s="32">
        <v>2009</v>
      </c>
      <c r="B45" s="26">
        <v>121.61712399274131</v>
      </c>
      <c r="C45" s="27">
        <v>15.555206445379186</v>
      </c>
      <c r="D45" s="27">
        <v>4.8788352535338886</v>
      </c>
      <c r="E45" s="27">
        <v>8.974726971983765</v>
      </c>
      <c r="F45" s="27">
        <v>100.31993509952142</v>
      </c>
      <c r="G45" s="28">
        <v>0.63421000827219509</v>
      </c>
      <c r="H45" s="28">
        <v>130.36291377869043</v>
      </c>
      <c r="I45" s="29">
        <f t="shared" si="0"/>
        <v>251.98003777143174</v>
      </c>
      <c r="J45" s="27">
        <v>186.00515674697996</v>
      </c>
      <c r="K45" s="27">
        <v>100.73389918556427</v>
      </c>
      <c r="L45" s="27">
        <v>71.723721442714364</v>
      </c>
      <c r="M45" s="29">
        <v>14.888833511244815</v>
      </c>
      <c r="N45" s="29">
        <v>13.654023256211991</v>
      </c>
      <c r="O45" s="29">
        <v>6.8234217414947187</v>
      </c>
      <c r="P45" s="29">
        <f t="shared" si="1"/>
        <v>207.82389913723014</v>
      </c>
      <c r="Q45" s="29">
        <f t="shared" si="2"/>
        <v>393.82905588421011</v>
      </c>
      <c r="R45" s="29">
        <f t="shared" si="3"/>
        <v>645.80909365564185</v>
      </c>
      <c r="T45" s="2"/>
      <c r="V45" s="2"/>
      <c r="X45" s="2"/>
    </row>
    <row r="46" spans="1:24" ht="13.8" customHeight="1" x14ac:dyDescent="0.25">
      <c r="A46" s="32">
        <v>2010</v>
      </c>
      <c r="B46" s="26">
        <v>126.34910332527735</v>
      </c>
      <c r="C46" s="27">
        <v>14.981242127100465</v>
      </c>
      <c r="D46" s="27">
        <v>5.1033599911934946</v>
      </c>
      <c r="E46" s="27">
        <v>9.2872411777264556</v>
      </c>
      <c r="F46" s="27">
        <v>97.219604399164325</v>
      </c>
      <c r="G46" s="28">
        <v>0.71397749434141267</v>
      </c>
      <c r="H46" s="28">
        <v>127.30542518952615</v>
      </c>
      <c r="I46" s="29">
        <f t="shared" si="0"/>
        <v>253.6545285148035</v>
      </c>
      <c r="J46" s="27">
        <v>190.73962448166782</v>
      </c>
      <c r="K46" s="27">
        <v>99.418866858007092</v>
      </c>
      <c r="L46" s="27">
        <v>70.989836130802644</v>
      </c>
      <c r="M46" s="29">
        <v>14.149131509004702</v>
      </c>
      <c r="N46" s="29">
        <v>14.998370659871139</v>
      </c>
      <c r="O46" s="29">
        <v>8.8645117083582896</v>
      </c>
      <c r="P46" s="29">
        <f t="shared" si="1"/>
        <v>208.42071686604388</v>
      </c>
      <c r="Q46" s="29">
        <f t="shared" si="2"/>
        <v>399.16034134771166</v>
      </c>
      <c r="R46" s="29">
        <f t="shared" si="3"/>
        <v>652.81486986251514</v>
      </c>
      <c r="T46" s="2"/>
      <c r="V46" s="2"/>
      <c r="X46" s="2"/>
    </row>
    <row r="47" spans="1:24" ht="13.8" customHeight="1" x14ac:dyDescent="0.25">
      <c r="A47" s="30">
        <v>2011</v>
      </c>
      <c r="B47" s="31">
        <v>127.08758242613274</v>
      </c>
      <c r="C47" s="31">
        <v>14.223588895739759</v>
      </c>
      <c r="D47" s="31">
        <v>4.7207012858241733</v>
      </c>
      <c r="E47" s="31">
        <v>9.5579747363650522</v>
      </c>
      <c r="F47" s="31">
        <v>95.521684934014786</v>
      </c>
      <c r="G47" s="31">
        <v>0.99502499722123028</v>
      </c>
      <c r="H47" s="31">
        <v>125.01897484916501</v>
      </c>
      <c r="I47" s="31">
        <f t="shared" si="0"/>
        <v>252.10655727529775</v>
      </c>
      <c r="J47" s="31">
        <v>185.71349832166098</v>
      </c>
      <c r="K47" s="31">
        <v>91.442316636391482</v>
      </c>
      <c r="L47" s="31">
        <v>70.233491034132271</v>
      </c>
      <c r="M47" s="31">
        <v>13.899695726200857</v>
      </c>
      <c r="N47" s="31">
        <v>16.76964465612032</v>
      </c>
      <c r="O47" s="31">
        <v>6.3906029983765027</v>
      </c>
      <c r="P47" s="31">
        <f t="shared" si="1"/>
        <v>198.73575105122143</v>
      </c>
      <c r="Q47" s="31">
        <f t="shared" si="2"/>
        <v>384.44924937288238</v>
      </c>
      <c r="R47" s="31">
        <f t="shared" si="3"/>
        <v>636.55580664818012</v>
      </c>
    </row>
    <row r="48" spans="1:24" ht="13.8" customHeight="1" x14ac:dyDescent="0.25">
      <c r="A48" s="30">
        <v>2012</v>
      </c>
      <c r="B48" s="31">
        <v>129.3762440088031</v>
      </c>
      <c r="C48" s="31">
        <v>13.29929272451502</v>
      </c>
      <c r="D48" s="31">
        <v>4.5721852672977681</v>
      </c>
      <c r="E48" s="31">
        <v>9.1331127021815348</v>
      </c>
      <c r="F48" s="31">
        <v>85.109140103005714</v>
      </c>
      <c r="G48" s="31">
        <v>0.57703976283288927</v>
      </c>
      <c r="H48" s="31">
        <v>112.69077055983293</v>
      </c>
      <c r="I48" s="31">
        <f t="shared" ref="I48:I57" si="4">SUM(B48,H48)</f>
        <v>242.06701456863601</v>
      </c>
      <c r="J48" s="31">
        <v>188.61542112705766</v>
      </c>
      <c r="K48" s="31">
        <v>92.919936160881832</v>
      </c>
      <c r="L48" s="31">
        <v>70.343123781804678</v>
      </c>
      <c r="M48" s="31">
        <v>18.147977535604184</v>
      </c>
      <c r="N48" s="31">
        <v>17.591106924998538</v>
      </c>
      <c r="O48" s="31">
        <v>6.3296196662762911</v>
      </c>
      <c r="P48" s="31">
        <f t="shared" ref="P48:P55" si="5">SUM(K48:O48)</f>
        <v>205.33176406956554</v>
      </c>
      <c r="Q48" s="31">
        <f t="shared" ref="Q48:Q57" si="6">P48+J48</f>
        <v>393.9471851966232</v>
      </c>
      <c r="R48" s="31">
        <f t="shared" si="3"/>
        <v>636.01419976525926</v>
      </c>
    </row>
    <row r="49" spans="1:22" ht="13.8" customHeight="1" x14ac:dyDescent="0.25">
      <c r="A49" s="30">
        <v>2013</v>
      </c>
      <c r="B49" s="31">
        <v>134.02238428836142</v>
      </c>
      <c r="C49" s="31">
        <v>15.223442057491399</v>
      </c>
      <c r="D49" s="31">
        <v>4.8206973693953588</v>
      </c>
      <c r="E49" s="31">
        <v>9.9498103101205135</v>
      </c>
      <c r="F49" s="31">
        <v>87.599407099989321</v>
      </c>
      <c r="G49" s="31">
        <v>0.82483452506541788</v>
      </c>
      <c r="H49" s="31">
        <v>118.41819136206202</v>
      </c>
      <c r="I49" s="31">
        <f t="shared" si="4"/>
        <v>252.44057565042345</v>
      </c>
      <c r="J49" s="31">
        <v>184.4654121768597</v>
      </c>
      <c r="K49" s="31">
        <v>91.84786739159037</v>
      </c>
      <c r="L49" s="31">
        <v>67.167874227350381</v>
      </c>
      <c r="M49" s="31">
        <v>16.762369869288221</v>
      </c>
      <c r="N49" s="31">
        <v>17.819122881847754</v>
      </c>
      <c r="O49" s="31">
        <v>6.193121796461682</v>
      </c>
      <c r="P49" s="31">
        <f t="shared" si="5"/>
        <v>199.7903561665384</v>
      </c>
      <c r="Q49" s="31">
        <f t="shared" si="6"/>
        <v>384.25576834339813</v>
      </c>
      <c r="R49" s="31">
        <f t="shared" si="3"/>
        <v>636.69634399382153</v>
      </c>
    </row>
    <row r="50" spans="1:22" ht="13.8" customHeight="1" x14ac:dyDescent="0.25">
      <c r="A50" s="33">
        <v>2014</v>
      </c>
      <c r="B50" s="31">
        <v>134.14360024043927</v>
      </c>
      <c r="C50" s="31">
        <v>13.811003112062151</v>
      </c>
      <c r="D50" s="31">
        <v>5.5683603725082209</v>
      </c>
      <c r="E50" s="31">
        <v>9.3415122284164891</v>
      </c>
      <c r="F50" s="31">
        <v>84.266246436207496</v>
      </c>
      <c r="G50" s="31">
        <v>0.77696087461241636</v>
      </c>
      <c r="H50" s="31">
        <v>113.76408302380678</v>
      </c>
      <c r="I50" s="34">
        <f t="shared" si="4"/>
        <v>247.90768326424603</v>
      </c>
      <c r="J50" s="31">
        <v>186.35417087114365</v>
      </c>
      <c r="K50" s="31">
        <v>93.401910088687089</v>
      </c>
      <c r="L50" s="31">
        <v>66.896999851711826</v>
      </c>
      <c r="M50" s="31">
        <v>16.583932433646879</v>
      </c>
      <c r="N50" s="31">
        <v>19.958154739527348</v>
      </c>
      <c r="O50" s="31">
        <v>6.8483985123554731</v>
      </c>
      <c r="P50" s="34">
        <f t="shared" si="5"/>
        <v>203.68939562592863</v>
      </c>
      <c r="Q50" s="34">
        <f t="shared" si="6"/>
        <v>390.04356649707228</v>
      </c>
      <c r="R50" s="34">
        <f t="shared" si="3"/>
        <v>637.95124976131831</v>
      </c>
    </row>
    <row r="51" spans="1:22" ht="13.8" customHeight="1" x14ac:dyDescent="0.25">
      <c r="A51" s="33">
        <v>2015</v>
      </c>
      <c r="B51" s="31">
        <v>133.76899375817698</v>
      </c>
      <c r="C51" s="31">
        <v>14.412407315355802</v>
      </c>
      <c r="D51" s="31">
        <v>5.6188608092072796</v>
      </c>
      <c r="E51" s="31">
        <v>10.211460688512039</v>
      </c>
      <c r="F51" s="31">
        <v>84.842829827199594</v>
      </c>
      <c r="G51" s="31">
        <v>0.83231146933646749</v>
      </c>
      <c r="H51" s="31">
        <v>115.91787010961119</v>
      </c>
      <c r="I51" s="34">
        <f t="shared" si="4"/>
        <v>249.68686386778816</v>
      </c>
      <c r="J51" s="31">
        <v>186.38268997288699</v>
      </c>
      <c r="K51" s="31">
        <v>81.973993513176865</v>
      </c>
      <c r="L51" s="31">
        <v>70.163965409056061</v>
      </c>
      <c r="M51" s="31">
        <v>17.272198312391879</v>
      </c>
      <c r="N51" s="31">
        <v>19.560767253939293</v>
      </c>
      <c r="O51" s="31">
        <v>8.6408121438258405</v>
      </c>
      <c r="P51" s="34">
        <f t="shared" si="5"/>
        <v>197.61173663238998</v>
      </c>
      <c r="Q51" s="34">
        <f t="shared" si="6"/>
        <v>383.994426605277</v>
      </c>
      <c r="R51" s="34">
        <f t="shared" si="3"/>
        <v>633.68129047306513</v>
      </c>
    </row>
    <row r="52" spans="1:22" ht="13.8" customHeight="1" x14ac:dyDescent="0.25">
      <c r="A52" s="35">
        <v>2016</v>
      </c>
      <c r="B52" s="26">
        <v>139.9459018195333</v>
      </c>
      <c r="C52" s="27">
        <v>13.722314903137455</v>
      </c>
      <c r="D52" s="27">
        <v>5.0026532274116198</v>
      </c>
      <c r="E52" s="27">
        <v>9.7349053526594655</v>
      </c>
      <c r="F52" s="27">
        <v>85.488446134125937</v>
      </c>
      <c r="G52" s="28">
        <v>0.84038545671335974</v>
      </c>
      <c r="H52" s="28">
        <v>114.78870507404784</v>
      </c>
      <c r="I52" s="27">
        <f t="shared" si="4"/>
        <v>254.73460689358114</v>
      </c>
      <c r="J52" s="27">
        <v>198.62903501039398</v>
      </c>
      <c r="K52" s="27">
        <v>86.971327241575295</v>
      </c>
      <c r="L52" s="27">
        <v>67.172778223780725</v>
      </c>
      <c r="M52" s="29">
        <v>17.952155759885159</v>
      </c>
      <c r="N52" s="29">
        <v>16.579316790629299</v>
      </c>
      <c r="O52" s="29">
        <v>11.808845861441053</v>
      </c>
      <c r="P52" s="27">
        <f t="shared" si="5"/>
        <v>200.48442387731151</v>
      </c>
      <c r="Q52" s="27">
        <f t="shared" si="6"/>
        <v>399.11345888770552</v>
      </c>
      <c r="R52" s="27">
        <f>Q52+I52</f>
        <v>653.84806578128666</v>
      </c>
    </row>
    <row r="53" spans="1:22" ht="13.8" customHeight="1" x14ac:dyDescent="0.25">
      <c r="A53" s="36">
        <v>2017</v>
      </c>
      <c r="B53" s="26">
        <v>141.35233614095435</v>
      </c>
      <c r="C53" s="27">
        <v>13.435821730799933</v>
      </c>
      <c r="D53" s="27">
        <v>4.7449977716656218</v>
      </c>
      <c r="E53" s="27">
        <v>9.5084240997959828</v>
      </c>
      <c r="F53" s="27">
        <v>81.133389619656981</v>
      </c>
      <c r="G53" s="28">
        <v>1.0619903043985519</v>
      </c>
      <c r="H53" s="28">
        <v>109.88462352631706</v>
      </c>
      <c r="I53" s="28">
        <f t="shared" si="4"/>
        <v>251.23695966727141</v>
      </c>
      <c r="J53" s="27">
        <v>200.83155215747249</v>
      </c>
      <c r="K53" s="27">
        <v>85.081271250570353</v>
      </c>
      <c r="L53" s="27">
        <v>72.815371603934608</v>
      </c>
      <c r="M53" s="29">
        <v>17.281713981667789</v>
      </c>
      <c r="N53" s="29">
        <v>17.79651451327296</v>
      </c>
      <c r="O53" s="29">
        <v>11.295778512704448</v>
      </c>
      <c r="P53" s="28">
        <f t="shared" si="5"/>
        <v>204.27064986215018</v>
      </c>
      <c r="Q53" s="28">
        <f t="shared" si="6"/>
        <v>405.10220201962267</v>
      </c>
      <c r="R53" s="28">
        <f>Q53+I53</f>
        <v>656.33916168689404</v>
      </c>
    </row>
    <row r="54" spans="1:22" ht="13.8" customHeight="1" x14ac:dyDescent="0.25">
      <c r="A54" s="36">
        <v>2018</v>
      </c>
      <c r="B54" s="37">
        <v>139.5991110392533</v>
      </c>
      <c r="C54" s="27">
        <v>12.072531549034167</v>
      </c>
      <c r="D54" s="27">
        <v>4.9237090653902449</v>
      </c>
      <c r="E54" s="27">
        <v>2.8231920198006319</v>
      </c>
      <c r="F54" s="27">
        <v>79.976398131427629</v>
      </c>
      <c r="G54" s="28">
        <v>0.77906783057420692</v>
      </c>
      <c r="H54" s="28">
        <v>100.57489859622689</v>
      </c>
      <c r="I54" s="28">
        <f t="shared" si="4"/>
        <v>240.17400963548019</v>
      </c>
      <c r="J54" s="27">
        <v>189.73523419455535</v>
      </c>
      <c r="K54" s="27">
        <v>91.504317191014593</v>
      </c>
      <c r="L54" s="27">
        <v>75.818404490794762</v>
      </c>
      <c r="M54" s="29">
        <v>20.170185032008888</v>
      </c>
      <c r="N54" s="29">
        <v>17.794102606900879</v>
      </c>
      <c r="O54" s="29">
        <v>13.103421069328112</v>
      </c>
      <c r="P54" s="28">
        <f t="shared" si="5"/>
        <v>218.39043039004721</v>
      </c>
      <c r="Q54" s="28">
        <f t="shared" si="6"/>
        <v>408.12566458460253</v>
      </c>
      <c r="R54" s="28">
        <f>Q54+I54</f>
        <v>648.29967422008269</v>
      </c>
    </row>
    <row r="55" spans="1:22" ht="13.8" customHeight="1" x14ac:dyDescent="0.25">
      <c r="A55" s="36">
        <v>2019</v>
      </c>
      <c r="B55" s="44">
        <v>138.380951324535</v>
      </c>
      <c r="C55" s="28">
        <v>12.456506749692982</v>
      </c>
      <c r="D55" s="44">
        <v>5.0611116030723631</v>
      </c>
      <c r="E55" s="28">
        <v>3.1980426026577127</v>
      </c>
      <c r="F55" s="44">
        <v>77.389225938850657</v>
      </c>
      <c r="G55" s="28">
        <v>0.82438505685217189</v>
      </c>
      <c r="H55" s="28">
        <v>98.929271951125884</v>
      </c>
      <c r="I55" s="28">
        <f t="shared" si="4"/>
        <v>237.31022327566089</v>
      </c>
      <c r="J55" s="28">
        <v>181.63228606130502</v>
      </c>
      <c r="K55" s="28">
        <v>88.431105310738758</v>
      </c>
      <c r="L55" s="28">
        <v>72.256856709121735</v>
      </c>
      <c r="M55" s="28">
        <v>18.128805696357436</v>
      </c>
      <c r="N55" s="28">
        <v>17.921386214748342</v>
      </c>
      <c r="O55" s="28">
        <v>10.253802649664408</v>
      </c>
      <c r="P55" s="28">
        <f t="shared" si="5"/>
        <v>206.99195658063067</v>
      </c>
      <c r="Q55" s="28">
        <f t="shared" si="6"/>
        <v>388.62424264193567</v>
      </c>
      <c r="R55" s="28">
        <f>Q55+I55</f>
        <v>625.93446591759653</v>
      </c>
    </row>
    <row r="56" spans="1:22" ht="13.8" customHeight="1" x14ac:dyDescent="0.25">
      <c r="A56" s="35">
        <v>2020</v>
      </c>
      <c r="B56" s="26">
        <v>139.43478033509385</v>
      </c>
      <c r="C56" s="27">
        <v>10.926651982738882</v>
      </c>
      <c r="D56" s="26">
        <v>5.0308472270690983</v>
      </c>
      <c r="E56" s="27">
        <v>3.0850593613995949</v>
      </c>
      <c r="F56" s="26">
        <v>72.159264886224065</v>
      </c>
      <c r="G56" s="27">
        <v>0.78593557035588857</v>
      </c>
      <c r="H56" s="27">
        <v>91.987759027787533</v>
      </c>
      <c r="I56" s="27">
        <f t="shared" si="4"/>
        <v>231.42253936288137</v>
      </c>
      <c r="J56" s="27">
        <v>180.58817411453657</v>
      </c>
      <c r="K56" s="27" t="s">
        <v>30</v>
      </c>
      <c r="L56" s="27" t="s">
        <v>30</v>
      </c>
      <c r="M56" s="27">
        <v>18.275498688886682</v>
      </c>
      <c r="N56" s="27">
        <v>17.566454275621563</v>
      </c>
      <c r="O56" s="27">
        <v>11.201536834377087</v>
      </c>
      <c r="P56" s="27">
        <v>215.4190494847804</v>
      </c>
      <c r="Q56" s="27">
        <f t="shared" si="6"/>
        <v>396.00722359931694</v>
      </c>
      <c r="R56" s="27">
        <f t="shared" ref="R56:R57" si="7">Q56+I56</f>
        <v>627.42976296219831</v>
      </c>
    </row>
    <row r="57" spans="1:22" ht="13.8" customHeight="1" thickBot="1" x14ac:dyDescent="0.3">
      <c r="A57" s="45">
        <v>2021</v>
      </c>
      <c r="B57" s="46">
        <v>138.73615366311759</v>
      </c>
      <c r="C57" s="47">
        <v>11.262134966473718</v>
      </c>
      <c r="D57" s="46">
        <v>4.9792019221429724</v>
      </c>
      <c r="E57" s="47">
        <v>2.9832492718949415</v>
      </c>
      <c r="F57" s="46">
        <v>78.99300525007186</v>
      </c>
      <c r="G57" s="47">
        <v>0.73994920335171632</v>
      </c>
      <c r="H57" s="47">
        <v>98.957540613935194</v>
      </c>
      <c r="I57" s="47">
        <f t="shared" si="4"/>
        <v>237.69369427705277</v>
      </c>
      <c r="J57" s="47">
        <v>176.16995373723879</v>
      </c>
      <c r="K57" s="47" t="s">
        <v>30</v>
      </c>
      <c r="L57" s="47" t="s">
        <v>30</v>
      </c>
      <c r="M57" s="47">
        <v>18.808247366256015</v>
      </c>
      <c r="N57" s="47">
        <v>17.506774445234633</v>
      </c>
      <c r="O57" s="47">
        <v>10.782642385338804</v>
      </c>
      <c r="P57" s="47">
        <v>207.73863297206083</v>
      </c>
      <c r="Q57" s="47">
        <f t="shared" si="6"/>
        <v>383.90858670929958</v>
      </c>
      <c r="R57" s="47">
        <f t="shared" si="7"/>
        <v>621.6022809863523</v>
      </c>
    </row>
    <row r="58" spans="1:22" ht="15" customHeight="1" thickTop="1" x14ac:dyDescent="0.25">
      <c r="A58" s="2" t="s">
        <v>31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</row>
    <row r="59" spans="1:22" ht="15" customHeight="1" x14ac:dyDescent="0.25">
      <c r="A59" s="2" t="s">
        <v>32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</row>
    <row r="60" spans="1:22" ht="15" customHeight="1" x14ac:dyDescent="0.25">
      <c r="A60" s="2" t="s">
        <v>37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</row>
    <row r="61" spans="1:22" ht="15" customHeight="1" x14ac:dyDescent="0.25">
      <c r="A61" s="38" t="s">
        <v>21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</row>
    <row r="62" spans="1:22" ht="15" customHeight="1" x14ac:dyDescent="0.25">
      <c r="A62" s="38" t="s">
        <v>22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</row>
    <row r="63" spans="1:22" ht="15" customHeight="1" x14ac:dyDescent="0.25">
      <c r="A63" s="38" t="s">
        <v>23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</row>
    <row r="64" spans="1:22" ht="15" customHeight="1" x14ac:dyDescent="0.25">
      <c r="A64" s="38" t="s">
        <v>24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</row>
    <row r="65" spans="1:18" ht="15" customHeight="1" x14ac:dyDescent="0.25">
      <c r="A65" s="38" t="s">
        <v>25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</row>
    <row r="66" spans="1:18" ht="15" customHeight="1" x14ac:dyDescent="0.25">
      <c r="A66" s="38" t="s">
        <v>26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</row>
    <row r="67" spans="1:18" ht="15" customHeight="1" x14ac:dyDescent="0.25">
      <c r="A67" s="38" t="s">
        <v>35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</row>
    <row r="68" spans="1:18" ht="15" customHeight="1" x14ac:dyDescent="0.25">
      <c r="A68" s="38" t="s">
        <v>27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</row>
    <row r="69" spans="1:18" ht="15" customHeight="1" x14ac:dyDescent="0.25">
      <c r="A69" s="38" t="s">
        <v>28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</row>
    <row r="70" spans="1:18" ht="15" customHeight="1" x14ac:dyDescent="0.25">
      <c r="A70" s="38" t="s">
        <v>29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</row>
    <row r="71" spans="1:18" ht="15" customHeight="1" x14ac:dyDescent="0.25">
      <c r="A71" s="38" t="s">
        <v>36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</row>
    <row r="72" spans="1:18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</row>
    <row r="73" spans="1:18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</row>
    <row r="74" spans="1:18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</row>
    <row r="75" spans="1:18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</row>
    <row r="76" spans="1:18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</row>
    <row r="77" spans="1:18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</row>
    <row r="78" spans="1:18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</row>
    <row r="79" spans="1:18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</row>
    <row r="80" spans="1:18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</row>
    <row r="81" spans="1:18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</row>
    <row r="82" spans="1:18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</row>
    <row r="83" spans="1:18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</row>
    <row r="84" spans="1:18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</row>
    <row r="85" spans="1:18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</row>
    <row r="86" spans="1:18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</row>
    <row r="87" spans="1:18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</row>
    <row r="88" spans="1:18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</row>
    <row r="89" spans="1:18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</row>
    <row r="90" spans="1:18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</row>
    <row r="91" spans="1:18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</row>
    <row r="92" spans="1:18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1:18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</row>
    <row r="94" spans="1:18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</row>
    <row r="95" spans="1:18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</row>
    <row r="96" spans="1:18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</row>
    <row r="97" spans="1:18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</row>
    <row r="98" spans="1:18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</row>
    <row r="99" spans="1:18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</row>
    <row r="100" spans="1:18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</row>
    <row r="101" spans="1:18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</row>
    <row r="102" spans="1:18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</row>
    <row r="103" spans="1:18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</row>
    <row r="104" spans="1:18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</row>
    <row r="105" spans="1:18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</row>
    <row r="106" spans="1:18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</row>
    <row r="107" spans="1:18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</row>
    <row r="108" spans="1:18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</row>
    <row r="109" spans="1:18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</row>
    <row r="110" spans="1:18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</row>
    <row r="111" spans="1:18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</row>
    <row r="112" spans="1:18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</row>
    <row r="113" spans="1:18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</row>
    <row r="114" spans="1:18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</row>
    <row r="115" spans="1:18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</row>
    <row r="116" spans="1:18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</row>
    <row r="117" spans="1:18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</row>
    <row r="118" spans="1:18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</row>
    <row r="119" spans="1:18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</row>
    <row r="120" spans="1:18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</row>
    <row r="121" spans="1:18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</row>
    <row r="122" spans="1:18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</row>
    <row r="123" spans="1:18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</row>
    <row r="124" spans="1:18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</row>
    <row r="125" spans="1:18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</row>
    <row r="126" spans="1:18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</row>
    <row r="127" spans="1:18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</row>
    <row r="128" spans="1:18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</row>
    <row r="129" spans="1:18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</row>
    <row r="130" spans="1:18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</row>
    <row r="131" spans="1:18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</row>
    <row r="132" spans="1:18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</row>
    <row r="133" spans="1:18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</row>
    <row r="134" spans="1:18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</row>
  </sheetData>
  <phoneticPr fontId="1" type="noConversion"/>
  <printOptions horizontalCentered="1" verticalCentered="1"/>
  <pageMargins left="0.5" right="0.5" top="0.7" bottom="0.7" header="0.5" footer="0.5"/>
  <pageSetup scale="80" orientation="landscape" r:id="rId1"/>
  <headerFooter alignWithMargins="0"/>
  <ignoredErrors>
    <ignoredError sqref="P6:P8 P9:P21 P22:P45 P46:P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FruitVegCC</vt:lpstr>
      <vt:lpstr>FruitVegCC!Print_Area</vt:lpstr>
    </vt:vector>
  </TitlesOfParts>
  <Manager/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Fruit and vegetables</dc:title>
  <dc:subject>Agricultural Economics</dc:subject>
  <dc:creator>Andrzej Blazejczyk; Linda Kantor</dc:creator>
  <cp:keywords>Fruit, vegetables, food consumption, food availability, per capita, fresh, canned, dried, frozen, juice, pulses</cp:keywords>
  <dc:description>Fruit and Vegetables (fresh weight equivalent): Per capita availability</dc:description>
  <cp:lastModifiedBy>Blazejczyk, Andrzej - REE-ERS</cp:lastModifiedBy>
  <cp:lastPrinted>2012-04-10T18:47:54Z</cp:lastPrinted>
  <dcterms:created xsi:type="dcterms:W3CDTF">2000-01-04T20:19:22Z</dcterms:created>
  <dcterms:modified xsi:type="dcterms:W3CDTF">2024-04-15T15:08:31Z</dcterms:modified>
  <cp:category>Food Availability</cp:category>
</cp:coreProperties>
</file>