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ames_kaufman_usda_gov/Documents/Desktop/Mexico Policy 2024/Review/"/>
    </mc:Choice>
  </mc:AlternateContent>
  <xr:revisionPtr revIDLastSave="28" documentId="8_{5206EB1C-2E76-4B93-A5AB-339F4D09C0D2}" xr6:coauthVersionLast="47" xr6:coauthVersionMax="47" xr10:uidLastSave="{A539BD5E-F8DF-44D3-9F9C-B53B7628F32C}"/>
  <bookViews>
    <workbookView xWindow="31935" yWindow="450" windowWidth="20700" windowHeight="14490" xr2:uid="{00000000-000D-0000-FFFF-FFFF00000000}"/>
  </bookViews>
  <sheets>
    <sheet name="TSE table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0" l="1"/>
  <c r="J42" i="10"/>
  <c r="I42" i="10"/>
  <c r="H42" i="10"/>
  <c r="G42" i="10"/>
  <c r="F42" i="10"/>
  <c r="E42" i="10"/>
  <c r="D42" i="10"/>
  <c r="C42" i="10"/>
  <c r="B42" i="10"/>
  <c r="K30" i="10"/>
  <c r="J30" i="10"/>
  <c r="I30" i="10"/>
  <c r="H30" i="10"/>
  <c r="G30" i="10"/>
  <c r="F30" i="10"/>
  <c r="E30" i="10"/>
  <c r="D30" i="10"/>
  <c r="C30" i="10"/>
  <c r="B30" i="10"/>
  <c r="K16" i="10"/>
  <c r="J16" i="10"/>
  <c r="I16" i="10"/>
  <c r="H16" i="10"/>
  <c r="G16" i="10"/>
  <c r="F16" i="10"/>
  <c r="E16" i="10"/>
  <c r="D16" i="10"/>
  <c r="C16" i="10"/>
  <c r="B16" i="10"/>
</calcChain>
</file>

<file path=xl/sharedStrings.xml><?xml version="1.0" encoding="utf-8"?>
<sst xmlns="http://schemas.openxmlformats.org/spreadsheetml/2006/main" count="36" uniqueCount="36">
  <si>
    <t>II. Producer Support Estimate (PSE)</t>
  </si>
  <si>
    <t>A.  Support based on commodity outputs</t>
  </si>
  <si>
    <t>Raw sugar</t>
  </si>
  <si>
    <t>Milk</t>
  </si>
  <si>
    <t>Poultry meat</t>
  </si>
  <si>
    <t>Dry beans</t>
  </si>
  <si>
    <t>Other commodities</t>
  </si>
  <si>
    <t>B.  Payments based on input use</t>
  </si>
  <si>
    <t>B1.  Variable input use</t>
  </si>
  <si>
    <t>B2.  Fixed capital formation</t>
  </si>
  <si>
    <t>C.  Payments based on current area, animal numbers,
revenue, or income, production required</t>
  </si>
  <si>
    <t>D.  Payments based on non-current area, animal numbers,
revenue, or income, production required</t>
  </si>
  <si>
    <t>Agricultural knowledge and innovation system</t>
  </si>
  <si>
    <t>Inspection and control</t>
  </si>
  <si>
    <t>Development and maintenance of infrastructure</t>
  </si>
  <si>
    <t>Marketing and promotion</t>
  </si>
  <si>
    <t>E.  Payments based on non-current A/An/R/I, production not required</t>
  </si>
  <si>
    <t>F.  Payments based on non-commodity criteria</t>
  </si>
  <si>
    <t>G.  Miscellaneous payments</t>
  </si>
  <si>
    <t>Cost of public shareholding</t>
  </si>
  <si>
    <t>Miscellaneous</t>
  </si>
  <si>
    <t>A1. Market Price Support (MPS)</t>
  </si>
  <si>
    <t>A.2. Payments based on output</t>
  </si>
  <si>
    <t>III.  Percentage PSE  (PSE /( I + II.A2 + II.B + II.C + II.D + II.E + II.F + II.G))</t>
  </si>
  <si>
    <t>A/An/R/I = Area, animal numbers, revenue, or income.</t>
  </si>
  <si>
    <t>Million pesos</t>
  </si>
  <si>
    <t>I. Total value of production (at farm gate)</t>
  </si>
  <si>
    <t>IV. General Services Support Estimate (GSSE)</t>
  </si>
  <si>
    <t>V. Transfers to consumers from taxpayers (TCT)</t>
  </si>
  <si>
    <r>
      <t>VI. Total Support Estimate (TSE = PSE + GSSE + TCT</t>
    </r>
    <r>
      <rPr>
        <sz val="10"/>
        <rFont val="Arial"/>
        <family val="2"/>
      </rPr>
      <t>)</t>
    </r>
  </si>
  <si>
    <t>B3.  On-farm services</t>
  </si>
  <si>
    <t>Wheat</t>
  </si>
  <si>
    <t>Maize</t>
  </si>
  <si>
    <t>Sorghum</t>
  </si>
  <si>
    <t>Mexico: Total Support Estimate (TSE), 2014–23</t>
  </si>
  <si>
    <r>
      <t xml:space="preserve">Source: USDA, Economic Research Service using Organisation for Economic Co-operation and Development (OECD), </t>
    </r>
    <r>
      <rPr>
        <i/>
        <sz val="10"/>
        <rFont val="Arial"/>
        <family val="2"/>
      </rPr>
      <t>Producer and Consumer Support Estimates</t>
    </r>
    <r>
      <rPr>
        <sz val="10"/>
        <rFont val="Arial"/>
        <family val="2"/>
      </rPr>
      <t xml:space="preserve">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</si>
</sst>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 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imes"/>
      <family val="1"/>
    </font>
    <font>
      <i/>
      <sz val="10"/>
      <name val="Times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9">
    <xf numFmtId="0" fontId="0" fillId="0" borderId="0" xfId="0"/>
    <xf numFmtId="0" fontId="7" fillId="0" borderId="0" xfId="0" applyFont="1"/>
    <xf numFmtId="0" fontId="8" fillId="0" borderId="0" xfId="0" applyFont="1"/>
    <xf numFmtId="49" fontId="9" fillId="0" borderId="1" xfId="2" applyNumberFormat="1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3" applyFont="1"/>
    <xf numFmtId="4" fontId="3" fillId="0" borderId="0" xfId="2" applyNumberFormat="1" applyFont="1" applyAlignment="1">
      <alignment horizontal="right"/>
    </xf>
    <xf numFmtId="0" fontId="3" fillId="0" borderId="0" xfId="3"/>
    <xf numFmtId="164" fontId="11" fillId="0" borderId="0" xfId="3" applyNumberFormat="1" applyFont="1" applyAlignment="1">
      <alignment horizontal="left" indent="2"/>
    </xf>
    <xf numFmtId="0" fontId="12" fillId="0" borderId="0" xfId="3" applyFont="1" applyAlignment="1">
      <alignment horizontal="left" indent="4"/>
    </xf>
    <xf numFmtId="49" fontId="12" fillId="0" borderId="0" xfId="2" applyNumberFormat="1" applyFont="1" applyAlignment="1">
      <alignment horizontal="left" indent="6"/>
    </xf>
    <xf numFmtId="4" fontId="3" fillId="0" borderId="0" xfId="1" applyNumberFormat="1" applyFont="1" applyFill="1"/>
    <xf numFmtId="3" fontId="3" fillId="0" borderId="0" xfId="1" applyNumberFormat="1" applyFont="1" applyFill="1"/>
    <xf numFmtId="49" fontId="12" fillId="0" borderId="0" xfId="2" applyNumberFormat="1" applyFont="1" applyAlignment="1">
      <alignment horizontal="left" indent="2"/>
    </xf>
    <xf numFmtId="164" fontId="12" fillId="0" borderId="0" xfId="3" applyNumberFormat="1" applyFont="1" applyAlignment="1">
      <alignment horizontal="left" indent="4"/>
    </xf>
    <xf numFmtId="164" fontId="12" fillId="0" borderId="0" xfId="3" applyNumberFormat="1" applyFont="1"/>
    <xf numFmtId="4" fontId="3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left" vertical="top" wrapText="1" indent="2"/>
    </xf>
    <xf numFmtId="0" fontId="9" fillId="0" borderId="0" xfId="3" applyFont="1" applyAlignment="1">
      <alignment vertical="top" wrapText="1"/>
    </xf>
    <xf numFmtId="4" fontId="13" fillId="0" borderId="0" xfId="0" applyNumberFormat="1" applyFont="1"/>
    <xf numFmtId="0" fontId="11" fillId="0" borderId="0" xfId="3" applyFont="1" applyAlignment="1">
      <alignment horizontal="left" indent="2"/>
    </xf>
    <xf numFmtId="3" fontId="3" fillId="0" borderId="0" xfId="2" applyNumberFormat="1" applyFont="1" applyAlignment="1">
      <alignment horizontal="right"/>
    </xf>
    <xf numFmtId="0" fontId="11" fillId="0" borderId="0" xfId="3" applyFont="1"/>
    <xf numFmtId="4" fontId="3" fillId="0" borderId="0" xfId="0" applyNumberFormat="1" applyFont="1" applyAlignment="1">
      <alignment horizontal="right"/>
    </xf>
    <xf numFmtId="0" fontId="9" fillId="0" borderId="1" xfId="3" applyFont="1" applyBorder="1"/>
    <xf numFmtId="4" fontId="3" fillId="0" borderId="1" xfId="2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vertical="top" wrapText="1"/>
    </xf>
    <xf numFmtId="0" fontId="5" fillId="0" borderId="0" xfId="3" applyFont="1" applyAlignment="1">
      <alignment horizontal="left" indent="2"/>
    </xf>
    <xf numFmtId="164" fontId="4" fillId="0" borderId="0" xfId="2" applyNumberFormat="1" applyFont="1" applyAlignment="1">
      <alignment horizontal="left" vertical="center" indent="2"/>
    </xf>
    <xf numFmtId="164" fontId="6" fillId="0" borderId="0" xfId="3" applyNumberFormat="1" applyFont="1"/>
    <xf numFmtId="49" fontId="9" fillId="0" borderId="1" xfId="0" quotePrefix="1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/>
    <xf numFmtId="164" fontId="3" fillId="0" borderId="0" xfId="2" applyNumberFormat="1" applyFont="1" applyAlignment="1">
      <alignment vertical="top"/>
    </xf>
  </cellXfs>
  <cellStyles count="4">
    <cellStyle name="Comma" xfId="1" builtinId="3"/>
    <cellStyle name="Normal" xfId="0" builtinId="0"/>
    <cellStyle name="Normal 2" xfId="2" xr:uid="{00000000-0005-0000-0000-000002000000}"/>
    <cellStyle name="Normal_TABLE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7"/>
  <sheetViews>
    <sheetView tabSelected="1" workbookViewId="0"/>
  </sheetViews>
  <sheetFormatPr defaultRowHeight="15" x14ac:dyDescent="0.25"/>
  <cols>
    <col min="1" max="1" width="50.7109375" customWidth="1"/>
    <col min="2" max="8" width="11.7109375" customWidth="1"/>
    <col min="9" max="9" width="12.42578125" customWidth="1"/>
    <col min="10" max="10" width="14.140625" customWidth="1"/>
    <col min="11" max="11" width="13.7109375" customWidth="1"/>
  </cols>
  <sheetData>
    <row r="1" spans="1:11" x14ac:dyDescent="0.25">
      <c r="A1" s="1" t="s">
        <v>34</v>
      </c>
      <c r="B1" s="2"/>
      <c r="C1" s="2"/>
      <c r="D1" s="2"/>
      <c r="E1" s="2"/>
      <c r="F1" s="2"/>
      <c r="G1" s="2"/>
      <c r="H1" s="2"/>
    </row>
    <row r="2" spans="1:11" x14ac:dyDescent="0.25">
      <c r="A2" s="28"/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3">
        <v>2023</v>
      </c>
    </row>
    <row r="3" spans="1:11" x14ac:dyDescent="0.25">
      <c r="A3" s="2"/>
      <c r="B3" s="4" t="s">
        <v>25</v>
      </c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26</v>
      </c>
      <c r="B4" s="7">
        <v>773514.39899999998</v>
      </c>
      <c r="C4" s="7">
        <v>827532.68599999999</v>
      </c>
      <c r="D4" s="7">
        <v>909787.52500000002</v>
      </c>
      <c r="E4" s="7">
        <v>1010297.69</v>
      </c>
      <c r="F4" s="7">
        <v>1092998.9180000001</v>
      </c>
      <c r="G4" s="7">
        <v>1158589.2509999999</v>
      </c>
      <c r="H4" s="7">
        <v>1197738.2590000001</v>
      </c>
      <c r="I4" s="21">
        <v>1288847</v>
      </c>
      <c r="J4" s="21">
        <v>1472335.5179999999</v>
      </c>
      <c r="K4" s="21">
        <v>1649015.7801600001</v>
      </c>
    </row>
    <row r="5" spans="1:11" x14ac:dyDescent="0.25">
      <c r="A5" s="8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6" t="s">
        <v>0</v>
      </c>
      <c r="B6" s="7">
        <v>89534.692057205495</v>
      </c>
      <c r="C6" s="7">
        <v>97896.8435669959</v>
      </c>
      <c r="D6" s="7">
        <v>86922.695473482701</v>
      </c>
      <c r="E6" s="7">
        <v>107359.56199682099</v>
      </c>
      <c r="F6" s="7">
        <v>125403.142986181</v>
      </c>
      <c r="G6" s="7">
        <v>125251.937397911</v>
      </c>
      <c r="H6" s="7">
        <v>166661.452294708</v>
      </c>
      <c r="I6" s="21">
        <v>144329.24284090399</v>
      </c>
      <c r="J6" s="21">
        <v>109009.374577533</v>
      </c>
      <c r="K6" s="21">
        <v>238856.81604736799</v>
      </c>
    </row>
    <row r="7" spans="1:11" x14ac:dyDescent="0.25">
      <c r="A7" s="9" t="s">
        <v>1</v>
      </c>
      <c r="B7" s="7">
        <v>13950.9351032254</v>
      </c>
      <c r="C7" s="7">
        <v>28282.779727465899</v>
      </c>
      <c r="D7" s="7">
        <v>20679.016303715202</v>
      </c>
      <c r="E7" s="7">
        <v>51911.783005326499</v>
      </c>
      <c r="F7" s="7">
        <v>66271.409842440597</v>
      </c>
      <c r="G7" s="7">
        <v>71079.319093544604</v>
      </c>
      <c r="H7" s="7">
        <v>109480.727381923</v>
      </c>
      <c r="I7" s="21">
        <v>86042.043479904401</v>
      </c>
      <c r="J7" s="21">
        <v>45375.695821978101</v>
      </c>
      <c r="K7" s="21">
        <v>152325.894494368</v>
      </c>
    </row>
    <row r="8" spans="1:11" x14ac:dyDescent="0.25">
      <c r="A8" s="10" t="s">
        <v>21</v>
      </c>
      <c r="B8" s="7">
        <v>12730.2699512954</v>
      </c>
      <c r="C8" s="7">
        <v>25842.561563715899</v>
      </c>
      <c r="D8" s="7">
        <v>19943.144203715201</v>
      </c>
      <c r="E8" s="7">
        <v>51028.984805326501</v>
      </c>
      <c r="F8" s="7">
        <v>64614.174942440601</v>
      </c>
      <c r="G8" s="7">
        <v>66426.532121394601</v>
      </c>
      <c r="H8" s="7">
        <v>106729.480170903</v>
      </c>
      <c r="I8" s="21">
        <v>84665.800009604398</v>
      </c>
      <c r="J8" s="21">
        <v>43984.045832658099</v>
      </c>
      <c r="K8" s="21">
        <v>150724.45972942901</v>
      </c>
    </row>
    <row r="9" spans="1:11" x14ac:dyDescent="0.25">
      <c r="A9" s="11" t="s">
        <v>31</v>
      </c>
      <c r="B9" s="13">
        <v>0</v>
      </c>
      <c r="C9" s="13">
        <v>0</v>
      </c>
      <c r="D9" s="13">
        <v>0</v>
      </c>
      <c r="E9" s="12">
        <v>1340.92900514646</v>
      </c>
      <c r="F9" s="12">
        <v>323.21655521217798</v>
      </c>
      <c r="G9" s="13">
        <v>0</v>
      </c>
      <c r="H9" s="13">
        <v>0</v>
      </c>
      <c r="I9" s="13">
        <v>0</v>
      </c>
      <c r="J9" s="13">
        <v>0</v>
      </c>
      <c r="K9" s="12">
        <v>5705.9186219698504</v>
      </c>
    </row>
    <row r="10" spans="1:11" x14ac:dyDescent="0.25">
      <c r="A10" s="11" t="s">
        <v>32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2">
        <v>27020.180720340901</v>
      </c>
    </row>
    <row r="11" spans="1:11" x14ac:dyDescent="0.25">
      <c r="A11" s="11" t="s">
        <v>33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2">
        <v>5699.0450533470203</v>
      </c>
    </row>
    <row r="12" spans="1:11" x14ac:dyDescent="0.25">
      <c r="A12" s="11" t="s">
        <v>2</v>
      </c>
      <c r="B12" s="12">
        <v>2841.8075230208101</v>
      </c>
      <c r="C12" s="12">
        <v>6402.8025121709497</v>
      </c>
      <c r="D12" s="12">
        <v>3963.6719390908502</v>
      </c>
      <c r="E12" s="12">
        <v>17096.300673398098</v>
      </c>
      <c r="F12" s="12">
        <v>21358.462447011701</v>
      </c>
      <c r="G12" s="12">
        <v>17866.927405568498</v>
      </c>
      <c r="H12" s="12">
        <v>24493.498043696702</v>
      </c>
      <c r="I12" s="21">
        <v>19352.297385407401</v>
      </c>
      <c r="J12" s="21">
        <v>14016.285863589201</v>
      </c>
      <c r="K12" s="21">
        <v>14069.587022211301</v>
      </c>
    </row>
    <row r="13" spans="1:11" ht="13.9" customHeight="1" x14ac:dyDescent="0.25">
      <c r="A13" s="11" t="s">
        <v>3</v>
      </c>
      <c r="B13" s="13">
        <v>0</v>
      </c>
      <c r="C13" s="12">
        <v>9357.9654235729395</v>
      </c>
      <c r="D13" s="12">
        <v>2698.89685977918</v>
      </c>
      <c r="E13" s="12">
        <v>-48.768091340056301</v>
      </c>
      <c r="F13" s="12">
        <v>-11.878005994749101</v>
      </c>
      <c r="G13" s="12">
        <v>0</v>
      </c>
      <c r="H13" s="12">
        <v>12282.094864208901</v>
      </c>
      <c r="I13" s="21">
        <v>13541.3378361347</v>
      </c>
      <c r="J13" s="21">
        <v>6152.7636680573196</v>
      </c>
      <c r="K13" s="21">
        <v>-1353.7359689069999</v>
      </c>
    </row>
    <row r="14" spans="1:11" x14ac:dyDescent="0.25">
      <c r="A14" s="11" t="s">
        <v>4</v>
      </c>
      <c r="B14" s="12">
        <v>5054.8156525144796</v>
      </c>
      <c r="C14" s="13">
        <v>0</v>
      </c>
      <c r="D14" s="12">
        <v>-125.92950136901401</v>
      </c>
      <c r="E14" s="12">
        <v>-51.079659461210802</v>
      </c>
      <c r="F14" s="12">
        <v>-12.216725179613601</v>
      </c>
      <c r="G14" s="12">
        <v>8986.65967444337</v>
      </c>
      <c r="H14" s="12">
        <v>23343.106522597602</v>
      </c>
      <c r="I14" s="21">
        <v>21416.362756471801</v>
      </c>
      <c r="J14" s="34">
        <v>0</v>
      </c>
      <c r="K14" s="21">
        <v>16274.288388266999</v>
      </c>
    </row>
    <row r="15" spans="1:11" x14ac:dyDescent="0.25">
      <c r="A15" s="11" t="s">
        <v>5</v>
      </c>
      <c r="B15" s="13">
        <v>0</v>
      </c>
      <c r="C15" s="13">
        <v>0</v>
      </c>
      <c r="D15" s="12">
        <v>2849.42069340845</v>
      </c>
      <c r="E15" s="13">
        <v>0</v>
      </c>
      <c r="F15" s="13">
        <v>0</v>
      </c>
      <c r="G15" s="12">
        <v>734.85227763526802</v>
      </c>
      <c r="H15" s="13">
        <v>0</v>
      </c>
      <c r="I15" s="34">
        <v>0</v>
      </c>
      <c r="J15" s="34">
        <v>0</v>
      </c>
      <c r="K15" s="21">
        <v>1836.1578137773699</v>
      </c>
    </row>
    <row r="16" spans="1:11" x14ac:dyDescent="0.25">
      <c r="A16" s="11" t="s">
        <v>6</v>
      </c>
      <c r="B16" s="7">
        <f>B8-SUM(B9:B15)</f>
        <v>4833.6467757601113</v>
      </c>
      <c r="C16" s="7">
        <f t="shared" ref="C16:K16" si="0">C8-SUM(C9:C15)</f>
        <v>10081.793627972009</v>
      </c>
      <c r="D16" s="7">
        <f t="shared" si="0"/>
        <v>10557.084212805736</v>
      </c>
      <c r="E16" s="7">
        <f t="shared" si="0"/>
        <v>32691.602877583209</v>
      </c>
      <c r="F16" s="7">
        <f t="shared" si="0"/>
        <v>42956.590671391081</v>
      </c>
      <c r="G16" s="7">
        <f t="shared" si="0"/>
        <v>38838.092763747467</v>
      </c>
      <c r="H16" s="7">
        <f t="shared" si="0"/>
        <v>46610.780740399801</v>
      </c>
      <c r="I16" s="7">
        <f t="shared" si="0"/>
        <v>30355.802031590501</v>
      </c>
      <c r="J16" s="7">
        <f t="shared" si="0"/>
        <v>23814.996301011579</v>
      </c>
      <c r="K16" s="7">
        <f t="shared" si="0"/>
        <v>81473.018078422567</v>
      </c>
    </row>
    <row r="17" spans="1:11" x14ac:dyDescent="0.25">
      <c r="A17" s="10" t="s">
        <v>22</v>
      </c>
      <c r="B17" s="12">
        <v>1220.6651519300001</v>
      </c>
      <c r="C17" s="12">
        <v>2440.2181637499998</v>
      </c>
      <c r="D17" s="12">
        <v>735.87210000000005</v>
      </c>
      <c r="E17" s="12">
        <v>882.79819999999995</v>
      </c>
      <c r="F17" s="12">
        <v>1657.2348999999999</v>
      </c>
      <c r="G17" s="12">
        <v>4652.7869721500001</v>
      </c>
      <c r="H17" s="12">
        <v>2751.2472110200001</v>
      </c>
      <c r="I17" s="21">
        <v>1376.2434702999999</v>
      </c>
      <c r="J17" s="21">
        <v>1391.64998932</v>
      </c>
      <c r="K17" s="21">
        <v>1601.4347649389999</v>
      </c>
    </row>
    <row r="18" spans="1:11" x14ac:dyDescent="0.25">
      <c r="A18" s="14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9" t="s">
        <v>7</v>
      </c>
      <c r="B19" s="7">
        <v>54574.513802289999</v>
      </c>
      <c r="C19" s="7">
        <v>51520.726614530002</v>
      </c>
      <c r="D19" s="7">
        <v>47265.591612237498</v>
      </c>
      <c r="E19" s="7">
        <v>39686.755991855003</v>
      </c>
      <c r="F19" s="7">
        <v>43854.00705185</v>
      </c>
      <c r="G19" s="7">
        <v>26891.1778847768</v>
      </c>
      <c r="H19" s="7">
        <v>17991.110719415399</v>
      </c>
      <c r="I19" s="21">
        <v>17948.172727000001</v>
      </c>
      <c r="J19" s="21">
        <v>21999.036016555001</v>
      </c>
      <c r="K19" s="21">
        <v>36109.691237999999</v>
      </c>
    </row>
    <row r="20" spans="1:11" x14ac:dyDescent="0.25">
      <c r="A20" s="15" t="s">
        <v>8</v>
      </c>
      <c r="B20" s="12">
        <v>17893.384243109998</v>
      </c>
      <c r="C20" s="12">
        <v>18709.561650529999</v>
      </c>
      <c r="D20" s="12">
        <v>13710.028254999999</v>
      </c>
      <c r="E20" s="12">
        <v>11720.280557</v>
      </c>
      <c r="F20" s="12">
        <v>10838.48559</v>
      </c>
      <c r="G20" s="12">
        <v>10608.468057</v>
      </c>
      <c r="H20" s="12">
        <v>10438.874365</v>
      </c>
      <c r="I20" s="21">
        <v>11604</v>
      </c>
      <c r="J20" s="21">
        <v>15023.037</v>
      </c>
      <c r="K20" s="21">
        <v>26996.915521999999</v>
      </c>
    </row>
    <row r="21" spans="1:11" x14ac:dyDescent="0.25">
      <c r="A21" s="15" t="s">
        <v>9</v>
      </c>
      <c r="B21" s="12">
        <v>28624.522988389999</v>
      </c>
      <c r="C21" s="12">
        <v>24473.326911</v>
      </c>
      <c r="D21" s="12">
        <v>26892.3122030675</v>
      </c>
      <c r="E21" s="12">
        <v>21619.570022414999</v>
      </c>
      <c r="F21" s="12">
        <v>27051.746163870001</v>
      </c>
      <c r="G21" s="12">
        <v>12225.672933248001</v>
      </c>
      <c r="H21" s="12">
        <v>4567.5327155139003</v>
      </c>
      <c r="I21" s="21">
        <v>3501.9</v>
      </c>
      <c r="J21" s="21">
        <v>4053.625145555</v>
      </c>
      <c r="K21" s="21">
        <v>6006.3579749999999</v>
      </c>
    </row>
    <row r="22" spans="1:11" ht="43.5" customHeight="1" x14ac:dyDescent="0.25">
      <c r="A22" s="15" t="s">
        <v>30</v>
      </c>
      <c r="B22" s="12">
        <v>8056.6065707899998</v>
      </c>
      <c r="C22" s="12">
        <v>8337.8380529999995</v>
      </c>
      <c r="D22" s="12">
        <v>6663.2511541699996</v>
      </c>
      <c r="E22" s="12">
        <v>6346.90541244</v>
      </c>
      <c r="F22" s="12">
        <v>5963.7752979799998</v>
      </c>
      <c r="G22" s="12">
        <v>4057.0368945288001</v>
      </c>
      <c r="H22" s="12">
        <v>2984.7036389015002</v>
      </c>
      <c r="I22" s="21">
        <v>2842.272727</v>
      </c>
      <c r="J22" s="21">
        <v>2922.3738709999998</v>
      </c>
      <c r="K22" s="21">
        <v>3106.4177410000002</v>
      </c>
    </row>
    <row r="23" spans="1:11" x14ac:dyDescent="0.25">
      <c r="A23" s="16"/>
      <c r="B23" s="7"/>
      <c r="C23" s="7"/>
      <c r="D23" s="7"/>
      <c r="E23" s="7"/>
      <c r="F23" s="7"/>
      <c r="G23" s="7"/>
      <c r="H23" s="7"/>
      <c r="I23" s="21"/>
      <c r="J23" s="21"/>
      <c r="K23" s="21"/>
    </row>
    <row r="24" spans="1:11" ht="38.25" x14ac:dyDescent="0.25">
      <c r="A24" s="19" t="s">
        <v>10</v>
      </c>
      <c r="B24" s="17">
        <v>4218.4873606900001</v>
      </c>
      <c r="C24" s="17">
        <v>2989.110291</v>
      </c>
      <c r="D24" s="17">
        <v>4670.3463058699999</v>
      </c>
      <c r="E24" s="17">
        <v>5011.5420911600004</v>
      </c>
      <c r="F24" s="17">
        <v>5100.9226205300001</v>
      </c>
      <c r="G24" s="17">
        <v>1551.7480630699999</v>
      </c>
      <c r="H24" s="18">
        <v>0</v>
      </c>
      <c r="I24" s="35">
        <v>0</v>
      </c>
      <c r="J24" s="35">
        <v>0</v>
      </c>
      <c r="K24" s="35">
        <v>0</v>
      </c>
    </row>
    <row r="25" spans="1:11" ht="38.25" x14ac:dyDescent="0.25">
      <c r="A25" s="19" t="s">
        <v>11</v>
      </c>
      <c r="B25" s="17">
        <v>16790.755791</v>
      </c>
      <c r="C25" s="17">
        <v>15104.226934</v>
      </c>
      <c r="D25" s="17">
        <v>14307.74125166</v>
      </c>
      <c r="E25" s="17">
        <v>10749.48090848</v>
      </c>
      <c r="F25" s="17">
        <v>10176.803471359999</v>
      </c>
      <c r="G25" s="17">
        <v>11081.592356519999</v>
      </c>
      <c r="H25" s="17">
        <v>10684.71419337</v>
      </c>
      <c r="I25" s="36">
        <v>11409.126634</v>
      </c>
      <c r="J25" s="36">
        <v>12187.77428</v>
      </c>
      <c r="K25" s="36">
        <v>13284.6983</v>
      </c>
    </row>
    <row r="26" spans="1:11" ht="25.5" x14ac:dyDescent="0.25">
      <c r="A26" s="19" t="s">
        <v>16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35">
        <v>0</v>
      </c>
      <c r="J26" s="35">
        <v>0</v>
      </c>
      <c r="K26" s="35">
        <v>0</v>
      </c>
    </row>
    <row r="27" spans="1:11" ht="30" customHeight="1" x14ac:dyDescent="0.25">
      <c r="A27" s="19" t="s">
        <v>17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2">
        <v>14648.1</v>
      </c>
      <c r="H27" s="12">
        <v>28504.9</v>
      </c>
      <c r="I27" s="12">
        <v>28929.9</v>
      </c>
      <c r="J27" s="12">
        <v>29446.868459000001</v>
      </c>
      <c r="K27" s="12">
        <v>37136.532014999997</v>
      </c>
    </row>
    <row r="28" spans="1:11" x14ac:dyDescent="0.25">
      <c r="A28" s="19" t="s">
        <v>18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34">
        <v>0</v>
      </c>
      <c r="J28" s="34">
        <v>0</v>
      </c>
      <c r="K28" s="34">
        <v>0</v>
      </c>
    </row>
    <row r="29" spans="1:11" x14ac:dyDescent="0.25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25.5" x14ac:dyDescent="0.25">
      <c r="A30" s="20" t="s">
        <v>23</v>
      </c>
      <c r="B30" s="17">
        <f>(B6/(B4+ B17+ B19+B24+B25+B26+B27+B28))*100</f>
        <v>10.529543723465775</v>
      </c>
      <c r="C30" s="17">
        <f>(C6/(C4+ C17+ C19+C24+C25+C26+C27+C28))*100</f>
        <v>10.882421272096392</v>
      </c>
      <c r="D30" s="17">
        <f t="shared" ref="D30:K30" si="1">(D6/(D4+ D17+ D19+D24+D25+D26+D27+D28))*100</f>
        <v>8.8990197955316859</v>
      </c>
      <c r="E30" s="17">
        <f t="shared" si="1"/>
        <v>10.065321283815781</v>
      </c>
      <c r="F30" s="17">
        <f t="shared" si="1"/>
        <v>10.868821254154422</v>
      </c>
      <c r="G30" s="17">
        <f t="shared" si="1"/>
        <v>10.288354649926438</v>
      </c>
      <c r="H30" s="17">
        <f t="shared" si="1"/>
        <v>13.25160190408465</v>
      </c>
      <c r="I30" s="17">
        <f t="shared" si="1"/>
        <v>10.702864305438659</v>
      </c>
      <c r="J30" s="17">
        <f t="shared" si="1"/>
        <v>7.0906823735197619</v>
      </c>
      <c r="K30" s="17">
        <f t="shared" si="1"/>
        <v>13.749939399621338</v>
      </c>
    </row>
    <row r="31" spans="1:11" x14ac:dyDescent="0.25">
      <c r="A31" s="6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6" t="s">
        <v>27</v>
      </c>
      <c r="B32" s="21">
        <v>15401.79590218</v>
      </c>
      <c r="C32" s="7">
        <v>13440.622065</v>
      </c>
      <c r="D32" s="7">
        <v>11281.658358619999</v>
      </c>
      <c r="E32" s="7">
        <v>10822.34033655</v>
      </c>
      <c r="F32" s="7">
        <v>10264.07091368</v>
      </c>
      <c r="G32" s="7">
        <v>9315.2368572399992</v>
      </c>
      <c r="H32" s="7">
        <v>11736.956765000001</v>
      </c>
      <c r="I32" s="21">
        <v>11710.5</v>
      </c>
      <c r="J32" s="21">
        <v>13621.281137</v>
      </c>
      <c r="K32" s="21">
        <v>32681.593384</v>
      </c>
    </row>
    <row r="33" spans="1:11" x14ac:dyDescent="0.25">
      <c r="A33" s="22" t="s">
        <v>12</v>
      </c>
      <c r="B33" s="7">
        <v>6056.5255344200004</v>
      </c>
      <c r="C33" s="7">
        <v>6258.2371309999999</v>
      </c>
      <c r="D33" s="7">
        <v>6418.85309917</v>
      </c>
      <c r="E33" s="7">
        <v>6654.7610169999998</v>
      </c>
      <c r="F33" s="7">
        <v>6876.7809390000002</v>
      </c>
      <c r="G33" s="7">
        <v>6815.8929710000002</v>
      </c>
      <c r="H33" s="7">
        <v>7085.1335390000004</v>
      </c>
      <c r="I33" s="21">
        <v>7243.5</v>
      </c>
      <c r="J33" s="21">
        <v>7495.7</v>
      </c>
      <c r="K33" s="21">
        <v>7889.6918219999998</v>
      </c>
    </row>
    <row r="34" spans="1:11" x14ac:dyDescent="0.25">
      <c r="A34" s="22" t="s">
        <v>13</v>
      </c>
      <c r="B34" s="7">
        <v>1174.7079670000001</v>
      </c>
      <c r="C34" s="7">
        <v>1273.0208600000001</v>
      </c>
      <c r="D34" s="7">
        <v>1827.5666940000001</v>
      </c>
      <c r="E34" s="7">
        <v>2073.3192309999999</v>
      </c>
      <c r="F34" s="7">
        <v>2071.2486699999999</v>
      </c>
      <c r="G34" s="7">
        <v>1531.6463682399999</v>
      </c>
      <c r="H34" s="7">
        <v>1291.3811370000001</v>
      </c>
      <c r="I34" s="21">
        <v>1011.3</v>
      </c>
      <c r="J34" s="21">
        <v>1029.3811370000001</v>
      </c>
      <c r="K34" s="21">
        <v>1033.8712330000001</v>
      </c>
    </row>
    <row r="35" spans="1:11" x14ac:dyDescent="0.25">
      <c r="A35" s="22" t="s">
        <v>14</v>
      </c>
      <c r="B35" s="7">
        <v>6528.7081847600002</v>
      </c>
      <c r="C35" s="7">
        <v>5601.0361679999996</v>
      </c>
      <c r="D35" s="7">
        <v>3029.2385654499999</v>
      </c>
      <c r="E35" s="7">
        <v>1839.99897179</v>
      </c>
      <c r="F35" s="7">
        <v>841.52558074000001</v>
      </c>
      <c r="G35" s="7">
        <v>879.29751799999997</v>
      </c>
      <c r="H35" s="7">
        <v>3355.7547840000002</v>
      </c>
      <c r="I35" s="21">
        <v>3453.7</v>
      </c>
      <c r="J35" s="21">
        <v>5093.2</v>
      </c>
      <c r="K35" s="21">
        <v>23753.030329000001</v>
      </c>
    </row>
    <row r="36" spans="1:11" x14ac:dyDescent="0.25">
      <c r="A36" s="22" t="s">
        <v>15</v>
      </c>
      <c r="B36" s="7">
        <v>1641.854216</v>
      </c>
      <c r="C36" s="7">
        <v>308.32790599999998</v>
      </c>
      <c r="D36" s="7">
        <v>6</v>
      </c>
      <c r="E36" s="7">
        <v>254.26111675999999</v>
      </c>
      <c r="F36" s="7">
        <v>474.51572393999999</v>
      </c>
      <c r="G36" s="7">
        <v>88.4</v>
      </c>
      <c r="H36" s="7">
        <v>4.6873050000000003</v>
      </c>
      <c r="I36" s="21">
        <v>2</v>
      </c>
      <c r="J36" s="21">
        <v>3</v>
      </c>
      <c r="K36" s="21">
        <v>4</v>
      </c>
    </row>
    <row r="37" spans="1:11" x14ac:dyDescent="0.25">
      <c r="A37" s="22" t="s">
        <v>19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34">
        <v>0</v>
      </c>
      <c r="I37" s="34">
        <v>0</v>
      </c>
      <c r="J37" s="34">
        <v>0</v>
      </c>
      <c r="K37" s="21">
        <v>1</v>
      </c>
    </row>
    <row r="38" spans="1:11" x14ac:dyDescent="0.25">
      <c r="A38" s="22" t="s">
        <v>20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</row>
    <row r="39" spans="1:11" x14ac:dyDescent="0.25">
      <c r="A39" s="24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A40" s="6" t="s">
        <v>28</v>
      </c>
      <c r="B40" s="25">
        <v>9549.4219630000007</v>
      </c>
      <c r="C40" s="25">
        <v>9624.6628458300002</v>
      </c>
      <c r="D40" s="25">
        <v>9523.3701839999994</v>
      </c>
      <c r="E40" s="25">
        <v>9079.6282879999999</v>
      </c>
      <c r="F40" s="25">
        <v>9230.6019343999997</v>
      </c>
      <c r="G40" s="25">
        <v>5287.8860670000004</v>
      </c>
      <c r="H40" s="25">
        <v>3387.8860669999999</v>
      </c>
      <c r="I40" s="21">
        <v>3387.8</v>
      </c>
      <c r="J40" s="21">
        <v>5014.7</v>
      </c>
      <c r="K40" s="21">
        <v>3711.8</v>
      </c>
    </row>
    <row r="41" spans="1:11" ht="30" customHeight="1" x14ac:dyDescent="0.25">
      <c r="A41" s="2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26" t="s">
        <v>29</v>
      </c>
      <c r="B42" s="27">
        <f>B6+B32+B40</f>
        <v>114485.9099223855</v>
      </c>
      <c r="C42" s="27">
        <f t="shared" ref="C42:K42" si="2">C6+C32+C40</f>
        <v>120962.1284778259</v>
      </c>
      <c r="D42" s="27">
        <f t="shared" si="2"/>
        <v>107727.7240161027</v>
      </c>
      <c r="E42" s="27">
        <f>E6+E32+E40</f>
        <v>127261.530621371</v>
      </c>
      <c r="F42" s="27">
        <f t="shared" si="2"/>
        <v>144897.81583426101</v>
      </c>
      <c r="G42" s="27">
        <f t="shared" si="2"/>
        <v>139855.060322151</v>
      </c>
      <c r="H42" s="27">
        <f t="shared" si="2"/>
        <v>181786.29512670802</v>
      </c>
      <c r="I42" s="27">
        <f t="shared" si="2"/>
        <v>159427.54284090397</v>
      </c>
      <c r="J42" s="27">
        <f t="shared" si="2"/>
        <v>127645.355714533</v>
      </c>
      <c r="K42" s="27">
        <f t="shared" si="2"/>
        <v>275250.20943136798</v>
      </c>
    </row>
    <row r="43" spans="1:11" x14ac:dyDescent="0.25">
      <c r="A43" s="37" t="s">
        <v>24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38" t="s">
        <v>35</v>
      </c>
      <c r="B44" s="29"/>
      <c r="C44" s="29"/>
      <c r="D44" s="29"/>
      <c r="E44" s="29"/>
      <c r="F44" s="29"/>
      <c r="G44" s="29"/>
      <c r="H44" s="29"/>
      <c r="I44" s="2"/>
      <c r="J44" s="2"/>
      <c r="K44" s="2"/>
    </row>
    <row r="45" spans="1:11" x14ac:dyDescent="0.25">
      <c r="A45" s="30"/>
    </row>
    <row r="49" spans="1:1" x14ac:dyDescent="0.25">
      <c r="A49" s="30"/>
    </row>
    <row r="53" spans="1:1" x14ac:dyDescent="0.25">
      <c r="A53" s="31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71" spans="1:1" x14ac:dyDescent="0.25">
      <c r="A71" s="31"/>
    </row>
    <row r="72" spans="1:1" x14ac:dyDescent="0.25">
      <c r="A72" s="31"/>
    </row>
    <row r="73" spans="1:1" x14ac:dyDescent="0.25">
      <c r="A73" s="31"/>
    </row>
    <row r="83" spans="1:1" x14ac:dyDescent="0.25">
      <c r="A83" s="31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/>
    </row>
    <row r="88" spans="1:1" x14ac:dyDescent="0.25">
      <c r="A88" s="31"/>
    </row>
    <row r="89" spans="1:1" x14ac:dyDescent="0.25">
      <c r="A89" s="31"/>
    </row>
    <row r="90" spans="1:1" x14ac:dyDescent="0.25">
      <c r="A90" s="31"/>
    </row>
    <row r="91" spans="1:1" x14ac:dyDescent="0.25">
      <c r="A91" s="32"/>
    </row>
    <row r="92" spans="1:1" x14ac:dyDescent="0.25">
      <c r="A92" s="31"/>
    </row>
    <row r="93" spans="1:1" x14ac:dyDescent="0.25">
      <c r="A93" s="31"/>
    </row>
    <row r="94" spans="1:1" x14ac:dyDescent="0.25">
      <c r="A94" s="31"/>
    </row>
    <row r="95" spans="1:1" x14ac:dyDescent="0.25">
      <c r="A95" s="31"/>
    </row>
    <row r="96" spans="1:1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1"/>
    </row>
    <row r="119" spans="1:1" x14ac:dyDescent="0.25">
      <c r="A119" s="31"/>
    </row>
    <row r="120" spans="1:1" x14ac:dyDescent="0.25">
      <c r="A120" s="31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1"/>
    </row>
    <row r="133" spans="1:1" x14ac:dyDescent="0.25">
      <c r="A133" s="31"/>
    </row>
    <row r="134" spans="1:1" x14ac:dyDescent="0.25">
      <c r="A134" s="31"/>
    </row>
    <row r="135" spans="1:1" x14ac:dyDescent="0.25">
      <c r="A135" s="31"/>
    </row>
    <row r="136" spans="1:1" x14ac:dyDescent="0.25">
      <c r="A136" s="31"/>
    </row>
    <row r="137" spans="1:1" x14ac:dyDescent="0.25">
      <c r="A137" s="31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86" spans="1:1" x14ac:dyDescent="0.25">
      <c r="A186" s="31"/>
    </row>
    <row r="187" spans="1:1" x14ac:dyDescent="0.25">
      <c r="A187" s="31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TSE table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Mexico: Total Agricultural Support Estimate (TSE), 2014-2023</dc:title>
  <dc:subject>Agricultural economics</dc:subject>
  <dc:creator>Steven Zahniser</dc:creator>
  <cp:keywords>Mexico, policy, domestic support, SADER</cp:keywords>
  <cp:lastModifiedBy>Kaufman, James - REE-ERS</cp:lastModifiedBy>
  <dcterms:created xsi:type="dcterms:W3CDTF">2010-07-01T13:45:24Z</dcterms:created>
  <dcterms:modified xsi:type="dcterms:W3CDTF">2024-11-26T22:23:11Z</dcterms:modified>
</cp:coreProperties>
</file>