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<sst xmlns="http://schemas.openxmlformats.org/spreadsheetml/2006/main" count="39" uniqueCount="34">
  <si>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Table 9--Wheat:  U.S. exports, Census and export sales comparison (1,000 metric tons)</t>
  </si>
  <si>
    <t>2014/15</t>
  </si>
  <si>
    <t>2015/16</t>
  </si>
  <si>
    <t>2016/17 (as of 12/01/16)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</si>
  <si>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</si>
  <si>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</si>
  <si>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</si>
  <si>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</si>
  <si>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</si>
  <si>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</si>
  <si>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</si>
  <si>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</si>
  <si>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  source</t>
  </si>
  <si>
    <r>
      <t>Census</t>
    </r>
    <r>
      <rPr>
        <vertAlign val="superscript"/>
        <sz val="9"/>
        <rFont val="Arial"/>
        <family val="2"/>
      </rPr>
      <t>1</t>
    </r>
  </si>
  <si>
    <r>
      <t>sales</t>
    </r>
    <r>
      <rPr>
        <vertAlign val="superscript"/>
        <sz val="9"/>
        <rFont val="Arial"/>
        <family val="2"/>
      </rPr>
      <t>2</t>
    </r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</si>
  <si>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</si>
  <si>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</si>
  <si>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</si>
  <si>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</si>
  <si>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</si>
  <si>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</si>
  <si>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</si>
  <si>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</si>
  <si>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</si>
  <si>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</si>
  <si>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</si>
  <si>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</si>
  <si>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</si>
  <si>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</si>
  <si>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</si>
  <si>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</si>
  <si>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</si>
  <si>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Source: U.S. Department of Commerce, U.S. Census Bureau.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</si>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</sst>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NumberFormat="1" applyFont="1" applyBorder="1" applyAlignment="1" quotePrefix="1">
      <alignment horizontal="left"/>
    </xf>
    <xf numFmtId="0" fontId="2" fillId="0" borderId="17" xfId="42" applyNumberFormat="1" applyFont="1" applyBorder="1" applyAlignment="1">
      <alignment horizontal="center" vertical="center"/>
    </xf>
    <xf numFmtId="0" fontId="2" fillId="0" borderId="0" xfId="42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8" fillId="0" borderId="0" xfId="0" applyNumberFormat="1" applyFont="1" applyAlignment="1">
      <alignment/>
    </xf>
    <xf numFmtId="0" fontId="2" fillId="0" borderId="14" xfId="0" applyNumberFormat="1" applyFont="1" applyBorder="1" applyAlignment="1" quotePrefix="1">
      <alignment horizontal="left"/>
    </xf>
    <xf numFmtId="0" fontId="2" fillId="0" borderId="18" xfId="42" applyNumberFormat="1" applyFont="1" applyBorder="1" applyAlignment="1">
      <alignment horizontal="center" vertical="center"/>
    </xf>
    <xf numFmtId="0" fontId="2" fillId="0" borderId="15" xfId="42" applyNumberFormat="1" applyFont="1" applyBorder="1" applyAlignment="1">
      <alignment horizontal="centerContinuous"/>
    </xf>
    <xf numFmtId="0" fontId="2" fillId="0" borderId="15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42" applyNumberFormat="1" applyFont="1" applyAlignment="1">
      <alignment horizontal="centerContinuous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2">
      <c r="A3" s="9" t="s">
        <v>4</v>
      </c>
      <c r="B3" s="2"/>
      <c r="C3" s="10"/>
      <c r="D3" s="11"/>
      <c r="E3" s="10"/>
      <c r="G3" s="12" t="s">
        <v>5</v>
      </c>
    </row>
    <row r="4" spans="1:8" ht="12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s="23" customFormat="1" ht="12.75" customHeight="1">
      <c r="A5" s="19" t="s">
        <v>10</v>
      </c>
      <c r="B5" s="20"/>
      <c r="C5" s="20" t="s">
        <v>11</v>
      </c>
      <c r="D5" s="20"/>
      <c r="E5" s="20" t="s">
        <v>11</v>
      </c>
      <c r="F5" s="21"/>
      <c r="G5" s="20" t="s">
        <v>11</v>
      </c>
      <c r="H5" s="22"/>
    </row>
    <row r="6" spans="1:8" s="23" customFormat="1" ht="13.5">
      <c r="A6" s="24" t="s">
        <v>12</v>
      </c>
      <c r="B6" s="25" t="s">
        <v>13</v>
      </c>
      <c r="C6" s="25" t="s">
        <v>14</v>
      </c>
      <c r="D6" s="25" t="s">
        <v>13</v>
      </c>
      <c r="E6" s="25" t="s">
        <v>14</v>
      </c>
      <c r="F6" s="26"/>
      <c r="G6" s="25" t="s">
        <v>14</v>
      </c>
      <c r="H6" s="27"/>
    </row>
    <row r="7" spans="1:8" ht="12">
      <c r="A7" s="28"/>
      <c r="B7" s="29"/>
      <c r="C7" s="29"/>
      <c r="D7" s="29"/>
      <c r="E7" s="29"/>
      <c r="F7" s="29"/>
      <c r="G7" s="29"/>
      <c r="H7" s="28"/>
    </row>
    <row r="8" spans="1:8" ht="12">
      <c r="A8" s="3" t="s">
        <v>15</v>
      </c>
      <c r="B8" s="2"/>
      <c r="C8" s="30"/>
      <c r="D8" s="30"/>
      <c r="E8" s="30"/>
      <c r="F8" s="2"/>
      <c r="G8" s="2"/>
      <c r="H8" s="31"/>
    </row>
    <row r="9" spans="1:8" s="32" customFormat="1" ht="12">
      <c r="A9" s="32" t="s">
        <v>16</v>
      </c>
      <c r="B9" s="33">
        <v>331.1</v>
      </c>
      <c r="C9" s="32">
        <v>332.2</v>
      </c>
      <c r="D9" s="33">
        <v>608.6</v>
      </c>
      <c r="E9" s="32">
        <v>763.5</v>
      </c>
      <c r="F9" s="32">
        <v>552.8</v>
      </c>
      <c r="G9" s="32">
        <v>180.3</v>
      </c>
      <c r="H9" s="34">
        <f aca="true" t="shared" si="0" ref="H9:H16">+G9+F9</f>
        <v>733.0999999999999</v>
      </c>
    </row>
    <row r="10" spans="1:8" ht="12">
      <c r="A10" s="35" t="s">
        <v>17</v>
      </c>
      <c r="B10" s="33">
        <v>3053.6</v>
      </c>
      <c r="C10" s="32">
        <v>3120.5</v>
      </c>
      <c r="D10" s="33">
        <v>2499</v>
      </c>
      <c r="E10" s="32">
        <v>2434</v>
      </c>
      <c r="F10" s="32">
        <v>1285.5</v>
      </c>
      <c r="G10" s="32">
        <v>253.4</v>
      </c>
      <c r="H10" s="34">
        <f t="shared" si="0"/>
        <v>1538.9</v>
      </c>
    </row>
    <row r="11" spans="1:8" ht="12">
      <c r="A11" s="3" t="s">
        <v>18</v>
      </c>
      <c r="B11" s="33">
        <v>2841.7</v>
      </c>
      <c r="C11" s="32">
        <v>2721.1</v>
      </c>
      <c r="D11" s="33">
        <v>2503</v>
      </c>
      <c r="E11" s="32">
        <v>2318.1</v>
      </c>
      <c r="F11" s="32">
        <v>1270.5</v>
      </c>
      <c r="G11" s="32">
        <v>596.6</v>
      </c>
      <c r="H11" s="34">
        <f t="shared" si="0"/>
        <v>1867.1</v>
      </c>
    </row>
    <row r="12" spans="1:8" ht="12">
      <c r="A12" s="3" t="s">
        <v>19</v>
      </c>
      <c r="B12" s="33">
        <v>1789.7</v>
      </c>
      <c r="C12" s="32">
        <v>1904</v>
      </c>
      <c r="D12" s="33">
        <v>1457</v>
      </c>
      <c r="E12" s="32">
        <v>1401.2</v>
      </c>
      <c r="F12" s="32">
        <v>590.5</v>
      </c>
      <c r="G12" s="36">
        <v>264.9</v>
      </c>
      <c r="H12" s="34">
        <f t="shared" si="0"/>
        <v>855.4</v>
      </c>
    </row>
    <row r="13" spans="1:8" ht="12">
      <c r="A13" s="3" t="s">
        <v>20</v>
      </c>
      <c r="B13" s="33">
        <v>2376</v>
      </c>
      <c r="C13" s="32">
        <v>2337.9</v>
      </c>
      <c r="D13" s="33">
        <v>2077</v>
      </c>
      <c r="E13" s="32">
        <v>2118.4</v>
      </c>
      <c r="F13" s="32">
        <v>1502.5</v>
      </c>
      <c r="G13" s="36">
        <v>443.9</v>
      </c>
      <c r="H13" s="34">
        <f t="shared" si="0"/>
        <v>1946.4</v>
      </c>
    </row>
    <row r="14" spans="1:8" ht="12">
      <c r="A14" s="3" t="s">
        <v>21</v>
      </c>
      <c r="B14" s="33">
        <v>1180.8</v>
      </c>
      <c r="C14" s="32">
        <v>1148.1</v>
      </c>
      <c r="D14" s="33">
        <v>1093</v>
      </c>
      <c r="E14" s="32">
        <v>1073.7</v>
      </c>
      <c r="F14" s="32">
        <v>567.4</v>
      </c>
      <c r="G14" s="36">
        <v>442.7</v>
      </c>
      <c r="H14" s="34">
        <f t="shared" si="0"/>
        <v>1010.0999999999999</v>
      </c>
    </row>
    <row r="15" spans="1:8" ht="12">
      <c r="A15" s="3" t="s">
        <v>22</v>
      </c>
      <c r="B15" s="33">
        <v>156.3</v>
      </c>
      <c r="C15" s="32">
        <v>386.9</v>
      </c>
      <c r="D15" s="33">
        <v>98.6</v>
      </c>
      <c r="E15" s="32">
        <v>41.8</v>
      </c>
      <c r="F15" s="32">
        <v>0</v>
      </c>
      <c r="G15" s="36">
        <v>45</v>
      </c>
      <c r="H15" s="34">
        <f t="shared" si="0"/>
        <v>45</v>
      </c>
    </row>
    <row r="16" spans="1:8" ht="12">
      <c r="A16" s="37" t="s">
        <v>23</v>
      </c>
      <c r="B16" s="33">
        <v>982.8</v>
      </c>
      <c r="C16" s="32">
        <v>1001.6</v>
      </c>
      <c r="D16" s="33">
        <v>1129.1</v>
      </c>
      <c r="E16" s="32">
        <v>1033.7</v>
      </c>
      <c r="F16" s="32">
        <v>567.6</v>
      </c>
      <c r="G16" s="36">
        <v>166.1</v>
      </c>
      <c r="H16" s="34">
        <f t="shared" si="0"/>
        <v>733.7</v>
      </c>
    </row>
    <row r="17" spans="1:8" ht="12">
      <c r="A17" s="37" t="s">
        <v>24</v>
      </c>
      <c r="B17" s="33">
        <v>691.4</v>
      </c>
      <c r="C17" s="32">
        <v>643</v>
      </c>
      <c r="D17" s="33">
        <v>666</v>
      </c>
      <c r="E17" s="32">
        <v>607.8</v>
      </c>
      <c r="F17" s="32">
        <v>483.5</v>
      </c>
      <c r="G17" s="36">
        <v>170</v>
      </c>
      <c r="H17" s="34">
        <f>+G17+F17</f>
        <v>653.5</v>
      </c>
    </row>
    <row r="18" spans="1:8" ht="12">
      <c r="A18" s="37" t="s">
        <v>25</v>
      </c>
      <c r="B18" s="33">
        <v>456.8</v>
      </c>
      <c r="C18" s="32">
        <v>437.6</v>
      </c>
      <c r="D18" s="33">
        <v>252.2</v>
      </c>
      <c r="E18" s="32">
        <v>238.7</v>
      </c>
      <c r="F18" s="32">
        <v>214.9</v>
      </c>
      <c r="G18" s="36">
        <v>30</v>
      </c>
      <c r="H18" s="34">
        <f>+G18+F18</f>
        <v>244.9</v>
      </c>
    </row>
    <row r="19" spans="1:8" ht="12">
      <c r="A19" s="35" t="s">
        <v>26</v>
      </c>
      <c r="B19" s="33">
        <v>657.75</v>
      </c>
      <c r="C19" s="32">
        <v>724</v>
      </c>
      <c r="D19" s="33">
        <v>831</v>
      </c>
      <c r="E19" s="32">
        <v>933.7</v>
      </c>
      <c r="F19" s="32">
        <v>407.3</v>
      </c>
      <c r="G19" s="32">
        <v>43.6</v>
      </c>
      <c r="H19" s="34">
        <f>+G19+F19</f>
        <v>450.90000000000003</v>
      </c>
    </row>
    <row r="20" spans="1:8" ht="12">
      <c r="A20" s="3" t="s">
        <v>27</v>
      </c>
      <c r="B20" s="33">
        <v>22610.03</v>
      </c>
      <c r="C20" s="32">
        <v>22622</v>
      </c>
      <c r="D20" s="33">
        <v>20466.5</v>
      </c>
      <c r="E20" s="32">
        <v>19440.1</v>
      </c>
      <c r="F20" s="32">
        <v>13048.6</v>
      </c>
      <c r="G20" s="32">
        <v>6320.2</v>
      </c>
      <c r="H20" s="34">
        <f>+G20+F20</f>
        <v>19368.8</v>
      </c>
    </row>
    <row r="21" spans="1:8" ht="12">
      <c r="A21" s="38" t="s">
        <v>28</v>
      </c>
      <c r="B21" s="34"/>
      <c r="C21" s="32"/>
      <c r="E21" s="32"/>
      <c r="G21" s="32"/>
      <c r="H21" s="34"/>
    </row>
    <row r="22" spans="1:8" ht="12">
      <c r="A22" s="3" t="s">
        <v>29</v>
      </c>
      <c r="B22" s="33">
        <v>23249</v>
      </c>
      <c r="C22" s="32">
        <f>+C20+70.9</f>
        <v>22692.9</v>
      </c>
      <c r="D22" s="33">
        <f>+D20+650</f>
        <v>21116.5</v>
      </c>
      <c r="E22" s="32">
        <f>+E20+103.8</f>
        <v>19543.899999999998</v>
      </c>
      <c r="F22" s="34">
        <f>+F20+79.5</f>
        <v>13128.1</v>
      </c>
      <c r="G22" s="34">
        <f>+G20+29.5</f>
        <v>6349.7</v>
      </c>
      <c r="H22" s="34">
        <f>+G22+F22</f>
        <v>19477.8</v>
      </c>
    </row>
    <row r="23" spans="1:8" ht="12">
      <c r="A23" s="38" t="s">
        <v>30</v>
      </c>
      <c r="C23" s="32"/>
      <c r="D23" s="32"/>
      <c r="E23" s="32"/>
      <c r="G23" s="32"/>
      <c r="H23" s="3"/>
    </row>
    <row r="24" spans="1:8" ht="12">
      <c r="A24" s="39" t="s">
        <v>31</v>
      </c>
      <c r="B24" s="40"/>
      <c r="C24" s="40"/>
      <c r="D24" s="40"/>
      <c r="E24" s="40">
        <v>21094</v>
      </c>
      <c r="F24" s="40"/>
      <c r="G24" s="40"/>
      <c r="H24" s="41">
        <v>26535</v>
      </c>
    </row>
    <row r="25" spans="1:8" s="23" customFormat="1" ht="13.5">
      <c r="A25" s="42" t="s">
        <v>32</v>
      </c>
      <c r="B25" s="42"/>
      <c r="C25" s="42"/>
      <c r="D25" s="42"/>
      <c r="E25" s="42"/>
      <c r="F25" s="42"/>
      <c r="G25" s="42"/>
      <c r="H25" s="42"/>
    </row>
    <row r="26" s="23" customFormat="1" ht="13.5">
      <c r="A26" s="43" t="s">
        <v>33</v>
      </c>
    </row>
    <row r="27" ht="12">
      <c r="A27" s="38"/>
    </row>
  </sheetData>
  <sheetProtection/>
  <printOptions/>
  <pageMargins left="0.7" right="0.7" top="0.75" bottom="0.75" header="0.3" footer="0.3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Jennifer Bond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2016-12-13T14:34:03Z</dcterms:modified>
  <cp:category/>
  <cp:version/>
  <cp:contentType/>
  <cp:contentStatus/>
</cp:coreProperties>
</file>