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16830" windowHeight="8440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'RICETABLE11'!$A$1:$N$65</definedName>
    <definedName name="Print_Area_MI">'RICETABLE11'!$A$1:$N$86</definedName>
    <definedName name="RICE">'RICETABLE11'!$A$1:$N$82</definedName>
    <definedName name="TABLE">'RICETABLE11'!$A$1:$C$103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<sst xmlns="http://schemas.openxmlformats.org/spreadsheetml/2006/main" count="75" uniqueCount="69">
  <si>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</si>
  <si>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</si>
  <si>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</si>
  <si>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</si>
  <si>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</si>
  <si>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</si>
  <si>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</si>
  <si>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</si>
  <si>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</si>
  <si>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</si>
  <si>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</si>
  <si>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</si>
  <si>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</si>
  <si>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</si>
  <si>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</si>
  <si>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</si>
  <si>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</si>
  <si>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</si>
  <si>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</si>
  <si>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</si>
  <si>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</si>
  <si>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</si>
  <si>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</si>
  <si>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</si>
  <si>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</si>
  <si>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</si>
  <si>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</si>
  <si>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</si>
  <si>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</si>
  <si>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</si>
  <si>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</si>
  <si>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</si>
  <si>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</si>
  <si>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</si>
  <si>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</si>
  <si>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</si>
  <si>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</si>
  <si>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</si>
  <si>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</si>
  <si>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</si>
  <si>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</si>
  <si>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</si>
  <si>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</si>
  <si>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</si>
  <si>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</si>
  <si>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</si>
  <si>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</si>
  <si>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</si>
  <si>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</si>
  <si>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</si>
  <si>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</si>
  <si>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</si>
  <si>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</si>
  <si>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</si>
  <si>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</si>
  <si>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</si>
  <si>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</si>
  <si>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</si>
  <si>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2014  1/</t>
  </si>
  <si>
    <t>2015  1/</t>
  </si>
  <si>
    <t>revisions</t>
  </si>
  <si>
    <t>changes</t>
  </si>
  <si>
    <t>2013</t>
  </si>
  <si>
    <t>Country</t>
  </si>
  <si>
    <t>Madagascar</t>
  </si>
  <si>
    <t>February</t>
  </si>
  <si>
    <t>Table 12--Global rice importers; calendar year imports, monthly revisions, and annual changes</t>
  </si>
  <si>
    <t>March</t>
  </si>
  <si>
    <t>Last updated March 10, 2015.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</si>
</sst>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Border="1" applyAlignment="1" quotePrefix="1">
      <alignment horizontal="right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6"/>
  <sheetViews>
    <sheetView showGridLines="0" tabSelected="1" zoomScale="120" zoomScaleNormal="120" zoomScalePageLayoutView="0" workbookViewId="0" topLeftCell="A64">
      <selection activeCell="B61" sqref="B61"/>
    </sheetView>
  </sheetViews>
  <sheetFormatPr defaultColWidth="9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9.625" style="2" customWidth="1"/>
  </cols>
  <sheetData>
    <row r="1" spans="1:23" ht="15.75" customHeight="1">
      <c r="A1" s="11" t="s">
        <v>66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4"/>
      <c r="C3" s="62"/>
      <c r="D3" s="55"/>
      <c r="E3" s="55"/>
      <c r="F3" s="37" t="s">
        <v>58</v>
      </c>
      <c r="G3" s="13"/>
      <c r="H3" s="13"/>
      <c r="I3" s="52"/>
      <c r="J3" s="55"/>
      <c r="K3" s="55"/>
      <c r="L3" s="37" t="s">
        <v>59</v>
      </c>
      <c r="M3" s="13"/>
      <c r="N3" s="13"/>
      <c r="W3" s="3"/>
    </row>
    <row r="4" spans="3:23" ht="12.75" customHeight="1">
      <c r="C4" s="56"/>
      <c r="D4" s="56" t="s">
        <v>65</v>
      </c>
      <c r="E4" s="56" t="s">
        <v>67</v>
      </c>
      <c r="G4" s="50" t="s">
        <v>0</v>
      </c>
      <c r="H4" s="50" t="s">
        <v>1</v>
      </c>
      <c r="I4" s="57"/>
      <c r="J4" s="56" t="s">
        <v>65</v>
      </c>
      <c r="K4" s="56" t="s">
        <v>67</v>
      </c>
      <c r="M4" s="50" t="s">
        <v>0</v>
      </c>
      <c r="N4" s="50" t="s">
        <v>1</v>
      </c>
      <c r="W4" s="3"/>
    </row>
    <row r="5" spans="1:26" s="59" customFormat="1" ht="13.5" customHeight="1">
      <c r="A5" s="63" t="s">
        <v>63</v>
      </c>
      <c r="B5" s="61" t="s">
        <v>62</v>
      </c>
      <c r="C5" s="53"/>
      <c r="D5" s="53">
        <v>2015</v>
      </c>
      <c r="E5" s="53">
        <v>2015</v>
      </c>
      <c r="F5" s="58"/>
      <c r="G5" s="13" t="s">
        <v>60</v>
      </c>
      <c r="H5" s="13" t="s">
        <v>61</v>
      </c>
      <c r="I5" s="14"/>
      <c r="J5" s="53">
        <v>2015</v>
      </c>
      <c r="K5" s="53">
        <v>2015</v>
      </c>
      <c r="L5" s="14"/>
      <c r="M5" s="13" t="s">
        <v>60</v>
      </c>
      <c r="N5" s="13" t="s">
        <v>61</v>
      </c>
      <c r="W5" s="60"/>
      <c r="Y5" s="60"/>
      <c r="Z5" s="60"/>
    </row>
    <row r="6" spans="1:25" s="17" customFormat="1" ht="12.75" customHeight="1">
      <c r="A6" s="10"/>
      <c r="B6" s="36"/>
      <c r="C6" s="19"/>
      <c r="D6" s="36"/>
      <c r="E6" s="36"/>
      <c r="H6" s="36" t="s">
        <v>47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57</v>
      </c>
      <c r="B8" s="47">
        <v>200</v>
      </c>
      <c r="C8" s="48"/>
      <c r="D8" s="47">
        <v>160</v>
      </c>
      <c r="E8" s="47">
        <v>160</v>
      </c>
      <c r="F8" s="49"/>
      <c r="G8" s="22">
        <f>E8-D8</f>
        <v>0</v>
      </c>
      <c r="H8" s="22">
        <f>E8-B8</f>
        <v>-40</v>
      </c>
      <c r="I8" s="49"/>
      <c r="J8" s="47">
        <v>170</v>
      </c>
      <c r="K8" s="47">
        <v>170</v>
      </c>
      <c r="L8" s="49"/>
      <c r="M8" s="22">
        <f aca="true" t="shared" si="0" ref="M8:M59">K8-J8</f>
        <v>0</v>
      </c>
      <c r="N8" s="22">
        <f>K8-E8</f>
        <v>10</v>
      </c>
      <c r="V8" s="18"/>
      <c r="X8" s="20"/>
      <c r="Y8" s="20"/>
    </row>
    <row r="9" spans="1:25" s="17" customFormat="1" ht="15" customHeight="1">
      <c r="A9" s="10" t="s">
        <v>50</v>
      </c>
      <c r="B9" s="42">
        <v>152</v>
      </c>
      <c r="C9" s="43"/>
      <c r="D9" s="42">
        <v>150</v>
      </c>
      <c r="E9" s="42">
        <v>190</v>
      </c>
      <c r="F9" s="44"/>
      <c r="G9" s="23">
        <f>E9-D9</f>
        <v>40</v>
      </c>
      <c r="H9" s="9">
        <f>E9-B9</f>
        <v>38</v>
      </c>
      <c r="I9" s="44"/>
      <c r="J9" s="42">
        <v>150</v>
      </c>
      <c r="K9" s="42">
        <v>150</v>
      </c>
      <c r="L9" s="44"/>
      <c r="M9" s="22">
        <f t="shared" si="0"/>
        <v>0</v>
      </c>
      <c r="N9" s="23">
        <f>K9-E9</f>
        <v>-40</v>
      </c>
      <c r="V9" s="18"/>
      <c r="X9" s="20"/>
      <c r="Y9" s="20"/>
    </row>
    <row r="10" spans="1:25" ht="12.75" customHeight="1">
      <c r="A10" s="15" t="s">
        <v>2</v>
      </c>
      <c r="B10" s="9">
        <v>114</v>
      </c>
      <c r="C10" s="8"/>
      <c r="D10" s="9">
        <v>850</v>
      </c>
      <c r="E10" s="9">
        <v>700</v>
      </c>
      <c r="F10" s="9"/>
      <c r="G10" s="9">
        <f>E10-D10</f>
        <v>-150</v>
      </c>
      <c r="H10" s="9">
        <f>E10-B10</f>
        <v>586</v>
      </c>
      <c r="I10" s="9"/>
      <c r="J10" s="9">
        <v>600</v>
      </c>
      <c r="K10" s="9">
        <v>600</v>
      </c>
      <c r="L10" s="9"/>
      <c r="M10" s="22">
        <f t="shared" si="0"/>
        <v>0</v>
      </c>
      <c r="N10" s="9">
        <f>K10-E10</f>
        <v>-100</v>
      </c>
      <c r="V10" s="1"/>
      <c r="X10" s="4"/>
      <c r="Y10" s="4"/>
    </row>
    <row r="11" spans="1:25" ht="12.75" customHeight="1">
      <c r="A11" s="15" t="s">
        <v>3</v>
      </c>
      <c r="B11" s="9">
        <v>712</v>
      </c>
      <c r="C11" s="8"/>
      <c r="D11" s="9">
        <v>700</v>
      </c>
      <c r="E11" s="9">
        <v>610</v>
      </c>
      <c r="F11" s="9"/>
      <c r="G11" s="9">
        <f aca="true" t="shared" si="1" ref="G11:G61">E11-D11</f>
        <v>-90</v>
      </c>
      <c r="H11" s="9">
        <f aca="true" t="shared" si="2" ref="H11:H61">E11-B11</f>
        <v>-102</v>
      </c>
      <c r="I11" s="9"/>
      <c r="J11" s="9">
        <v>700</v>
      </c>
      <c r="K11" s="9">
        <v>700</v>
      </c>
      <c r="L11" s="9"/>
      <c r="M11" s="22">
        <f t="shared" si="0"/>
        <v>0</v>
      </c>
      <c r="N11" s="9">
        <f aca="true" t="shared" si="3" ref="N11:N61">K11-E11</f>
        <v>90</v>
      </c>
      <c r="V11" s="1"/>
      <c r="X11" s="4"/>
      <c r="Y11" s="4"/>
    </row>
    <row r="12" spans="1:25" ht="12.75" customHeight="1">
      <c r="A12" s="15" t="s">
        <v>37</v>
      </c>
      <c r="B12" s="9">
        <v>550</v>
      </c>
      <c r="C12" s="8"/>
      <c r="D12" s="9">
        <v>550</v>
      </c>
      <c r="E12" s="9">
        <v>610</v>
      </c>
      <c r="F12" s="9"/>
      <c r="G12" s="9">
        <f t="shared" si="1"/>
        <v>60</v>
      </c>
      <c r="H12" s="9">
        <f t="shared" si="2"/>
        <v>60</v>
      </c>
      <c r="I12" s="9"/>
      <c r="J12" s="9">
        <v>525</v>
      </c>
      <c r="K12" s="9">
        <v>525</v>
      </c>
      <c r="L12" s="9"/>
      <c r="M12" s="22">
        <f t="shared" si="0"/>
        <v>0</v>
      </c>
      <c r="N12" s="9">
        <f t="shared" si="3"/>
        <v>-85</v>
      </c>
      <c r="V12" s="1"/>
      <c r="X12" s="4"/>
      <c r="Y12" s="4"/>
    </row>
    <row r="13" spans="1:25" s="27" customFormat="1" ht="12.75" customHeight="1">
      <c r="A13" s="25" t="s">
        <v>4</v>
      </c>
      <c r="B13" s="28">
        <v>355</v>
      </c>
      <c r="C13" s="35"/>
      <c r="D13" s="28">
        <v>365</v>
      </c>
      <c r="E13" s="28">
        <v>365</v>
      </c>
      <c r="F13" s="28"/>
      <c r="G13" s="9">
        <f t="shared" si="1"/>
        <v>0</v>
      </c>
      <c r="H13" s="9">
        <f t="shared" si="2"/>
        <v>10</v>
      </c>
      <c r="I13" s="28"/>
      <c r="J13" s="28">
        <v>350</v>
      </c>
      <c r="K13" s="28">
        <v>350</v>
      </c>
      <c r="L13" s="28"/>
      <c r="M13" s="22">
        <f t="shared" si="0"/>
        <v>0</v>
      </c>
      <c r="N13" s="9">
        <f t="shared" si="3"/>
        <v>-15</v>
      </c>
      <c r="V13" s="30"/>
      <c r="X13" s="31"/>
      <c r="Y13" s="31"/>
    </row>
    <row r="14" spans="1:25" ht="12.75" customHeight="1">
      <c r="A14" s="15" t="s">
        <v>5</v>
      </c>
      <c r="B14" s="9">
        <v>3483</v>
      </c>
      <c r="C14" s="8"/>
      <c r="D14" s="9">
        <v>4100</v>
      </c>
      <c r="E14" s="9">
        <v>4168</v>
      </c>
      <c r="F14" s="9"/>
      <c r="G14" s="9">
        <f t="shared" si="1"/>
        <v>68</v>
      </c>
      <c r="H14" s="9">
        <f t="shared" si="2"/>
        <v>685</v>
      </c>
      <c r="I14" s="9"/>
      <c r="J14" s="9">
        <v>4300</v>
      </c>
      <c r="K14" s="9">
        <v>4500</v>
      </c>
      <c r="L14" s="9"/>
      <c r="M14" s="22">
        <f t="shared" si="0"/>
        <v>200</v>
      </c>
      <c r="N14" s="9">
        <f t="shared" si="3"/>
        <v>332</v>
      </c>
      <c r="V14" s="1"/>
      <c r="X14" s="4"/>
      <c r="Y14" s="4"/>
    </row>
    <row r="15" spans="1:25" ht="12.75" customHeight="1">
      <c r="A15" s="15" t="s">
        <v>43</v>
      </c>
      <c r="B15" s="9">
        <v>250</v>
      </c>
      <c r="C15" s="34"/>
      <c r="D15" s="9">
        <v>325</v>
      </c>
      <c r="E15" s="9">
        <v>325</v>
      </c>
      <c r="F15" s="9"/>
      <c r="G15" s="9">
        <f t="shared" si="1"/>
        <v>0</v>
      </c>
      <c r="H15" s="9">
        <f t="shared" si="2"/>
        <v>75</v>
      </c>
      <c r="I15" s="9"/>
      <c r="J15" s="9">
        <v>350</v>
      </c>
      <c r="K15" s="9">
        <v>350</v>
      </c>
      <c r="L15" s="9"/>
      <c r="M15" s="22">
        <f t="shared" si="0"/>
        <v>0</v>
      </c>
      <c r="N15" s="9">
        <f t="shared" si="3"/>
        <v>25</v>
      </c>
      <c r="V15" s="1"/>
      <c r="X15" s="4"/>
      <c r="Y15" s="4"/>
    </row>
    <row r="16" spans="1:14" ht="12.75" customHeight="1">
      <c r="A16" s="22" t="s">
        <v>6</v>
      </c>
      <c r="B16" s="9">
        <v>93</v>
      </c>
      <c r="C16" s="34"/>
      <c r="D16" s="9">
        <v>95</v>
      </c>
      <c r="E16" s="9">
        <v>120</v>
      </c>
      <c r="F16" s="9"/>
      <c r="G16" s="9">
        <f t="shared" si="1"/>
        <v>25</v>
      </c>
      <c r="H16" s="9">
        <f t="shared" si="2"/>
        <v>27</v>
      </c>
      <c r="I16" s="9"/>
      <c r="J16" s="9">
        <v>100</v>
      </c>
      <c r="K16" s="9">
        <v>100</v>
      </c>
      <c r="L16" s="9"/>
      <c r="M16" s="22">
        <f t="shared" si="0"/>
        <v>0</v>
      </c>
      <c r="N16" s="9">
        <f t="shared" si="3"/>
        <v>-20</v>
      </c>
    </row>
    <row r="17" spans="1:14" ht="12.75" customHeight="1">
      <c r="A17" s="22" t="s">
        <v>7</v>
      </c>
      <c r="B17" s="9">
        <v>940</v>
      </c>
      <c r="C17" s="8"/>
      <c r="D17" s="9">
        <v>1150</v>
      </c>
      <c r="E17" s="9">
        <v>1200</v>
      </c>
      <c r="F17" s="9"/>
      <c r="G17" s="9">
        <f t="shared" si="1"/>
        <v>50</v>
      </c>
      <c r="H17" s="9">
        <f t="shared" si="2"/>
        <v>260</v>
      </c>
      <c r="I17" s="9"/>
      <c r="J17" s="9">
        <v>1200</v>
      </c>
      <c r="K17" s="9">
        <v>1200</v>
      </c>
      <c r="L17" s="9"/>
      <c r="M17" s="22">
        <f t="shared" si="0"/>
        <v>0</v>
      </c>
      <c r="N17" s="9">
        <f t="shared" si="3"/>
        <v>0</v>
      </c>
    </row>
    <row r="18" spans="1:14" ht="12.75" customHeight="1">
      <c r="A18" s="22" t="s">
        <v>8</v>
      </c>
      <c r="B18" s="9">
        <v>413</v>
      </c>
      <c r="C18" s="8"/>
      <c r="D18" s="9">
        <v>400</v>
      </c>
      <c r="E18" s="9">
        <v>377</v>
      </c>
      <c r="F18" s="9"/>
      <c r="G18" s="9">
        <f t="shared" si="1"/>
        <v>-23</v>
      </c>
      <c r="H18" s="9">
        <f t="shared" si="2"/>
        <v>-36</v>
      </c>
      <c r="I18" s="9"/>
      <c r="J18" s="9">
        <v>450</v>
      </c>
      <c r="K18" s="9">
        <v>450</v>
      </c>
      <c r="L18" s="9"/>
      <c r="M18" s="22">
        <f t="shared" si="0"/>
        <v>0</v>
      </c>
      <c r="N18" s="9">
        <f t="shared" si="3"/>
        <v>73</v>
      </c>
    </row>
    <row r="19" spans="1:14" ht="12.75" customHeight="1">
      <c r="A19" s="22" t="s">
        <v>49</v>
      </c>
      <c r="B19" s="9">
        <v>19</v>
      </c>
      <c r="C19" s="8"/>
      <c r="D19" s="9">
        <v>35</v>
      </c>
      <c r="E19" s="9">
        <v>35</v>
      </c>
      <c r="F19" s="9"/>
      <c r="G19" s="9">
        <f t="shared" si="1"/>
        <v>0</v>
      </c>
      <c r="H19" s="9">
        <f t="shared" si="2"/>
        <v>16</v>
      </c>
      <c r="I19" s="9"/>
      <c r="J19" s="9">
        <v>25</v>
      </c>
      <c r="K19" s="9">
        <v>25</v>
      </c>
      <c r="L19" s="9"/>
      <c r="M19" s="22">
        <f t="shared" si="0"/>
        <v>0</v>
      </c>
      <c r="N19" s="9">
        <f t="shared" si="3"/>
        <v>-10</v>
      </c>
    </row>
    <row r="20" spans="1:14" ht="12.75" customHeight="1">
      <c r="A20" s="22" t="s">
        <v>34</v>
      </c>
      <c r="B20" s="9">
        <v>1375</v>
      </c>
      <c r="C20" s="8"/>
      <c r="D20" s="9">
        <v>1500</v>
      </c>
      <c r="E20" s="9">
        <v>1556</v>
      </c>
      <c r="F20" s="9"/>
      <c r="G20" s="9">
        <f t="shared" si="1"/>
        <v>56</v>
      </c>
      <c r="H20" s="9">
        <f t="shared" si="2"/>
        <v>181</v>
      </c>
      <c r="I20" s="9"/>
      <c r="J20" s="9">
        <v>1400</v>
      </c>
      <c r="K20" s="9">
        <v>1500</v>
      </c>
      <c r="L20" s="9"/>
      <c r="M20" s="22">
        <f t="shared" si="0"/>
        <v>100</v>
      </c>
      <c r="N20" s="9">
        <f t="shared" si="3"/>
        <v>-56</v>
      </c>
    </row>
    <row r="21" spans="1:14" ht="12.75" customHeight="1">
      <c r="A21" s="22" t="s">
        <v>9</v>
      </c>
      <c r="B21" s="9">
        <v>725</v>
      </c>
      <c r="C21" s="8"/>
      <c r="D21" s="9">
        <v>560</v>
      </c>
      <c r="E21" s="9">
        <v>590</v>
      </c>
      <c r="F21" s="9"/>
      <c r="G21" s="9">
        <f t="shared" si="1"/>
        <v>30</v>
      </c>
      <c r="H21" s="9">
        <f t="shared" si="2"/>
        <v>-135</v>
      </c>
      <c r="I21" s="9"/>
      <c r="J21" s="9">
        <v>620</v>
      </c>
      <c r="K21" s="9">
        <v>620</v>
      </c>
      <c r="L21" s="9"/>
      <c r="M21" s="22">
        <f t="shared" si="0"/>
        <v>0</v>
      </c>
      <c r="N21" s="9">
        <f t="shared" si="3"/>
        <v>30</v>
      </c>
    </row>
    <row r="22" spans="1:14" ht="12.75" customHeight="1">
      <c r="A22" s="22" t="s">
        <v>10</v>
      </c>
      <c r="B22" s="9">
        <v>360</v>
      </c>
      <c r="C22" s="34"/>
      <c r="D22" s="9">
        <v>340</v>
      </c>
      <c r="E22" s="9">
        <v>340</v>
      </c>
      <c r="F22" s="9"/>
      <c r="G22" s="9">
        <f t="shared" si="1"/>
        <v>0</v>
      </c>
      <c r="H22" s="9">
        <f t="shared" si="2"/>
        <v>-20</v>
      </c>
      <c r="I22" s="9"/>
      <c r="J22" s="9">
        <v>340</v>
      </c>
      <c r="K22" s="9">
        <v>340</v>
      </c>
      <c r="L22" s="9"/>
      <c r="M22" s="22">
        <f t="shared" si="0"/>
        <v>0</v>
      </c>
      <c r="N22" s="9">
        <f t="shared" si="3"/>
        <v>0</v>
      </c>
    </row>
    <row r="23" spans="1:14" ht="12.75" customHeight="1">
      <c r="A23" s="22" t="s">
        <v>11</v>
      </c>
      <c r="B23" s="9">
        <v>416</v>
      </c>
      <c r="C23" s="8"/>
      <c r="D23" s="9">
        <v>400</v>
      </c>
      <c r="E23" s="9">
        <v>385</v>
      </c>
      <c r="F23" s="9"/>
      <c r="G23" s="9">
        <f t="shared" si="1"/>
        <v>-15</v>
      </c>
      <c r="H23" s="9">
        <f t="shared" si="2"/>
        <v>-31</v>
      </c>
      <c r="I23" s="9"/>
      <c r="J23" s="9">
        <v>420</v>
      </c>
      <c r="K23" s="9">
        <v>420</v>
      </c>
      <c r="L23" s="9"/>
      <c r="M23" s="22">
        <f t="shared" si="0"/>
        <v>0</v>
      </c>
      <c r="N23" s="9">
        <f t="shared" si="3"/>
        <v>35</v>
      </c>
    </row>
    <row r="24" spans="1:14" ht="12.75" customHeight="1">
      <c r="A24" s="22" t="s">
        <v>12</v>
      </c>
      <c r="B24" s="9">
        <v>90</v>
      </c>
      <c r="C24" s="34"/>
      <c r="D24" s="9">
        <v>130</v>
      </c>
      <c r="E24" s="9">
        <v>131</v>
      </c>
      <c r="F24" s="9"/>
      <c r="G24" s="9">
        <f t="shared" si="1"/>
        <v>1</v>
      </c>
      <c r="H24" s="9">
        <f t="shared" si="2"/>
        <v>41</v>
      </c>
      <c r="I24" s="9"/>
      <c r="J24" s="9">
        <v>110</v>
      </c>
      <c r="K24" s="9">
        <v>110</v>
      </c>
      <c r="L24" s="9"/>
      <c r="M24" s="22">
        <f t="shared" si="0"/>
        <v>0</v>
      </c>
      <c r="N24" s="9">
        <f t="shared" si="3"/>
        <v>-21</v>
      </c>
    </row>
    <row r="25" spans="1:14" ht="12.75" customHeight="1">
      <c r="A25" s="22" t="s">
        <v>42</v>
      </c>
      <c r="B25" s="9">
        <v>419</v>
      </c>
      <c r="C25" s="34"/>
      <c r="D25" s="9">
        <v>400</v>
      </c>
      <c r="E25" s="9">
        <v>370</v>
      </c>
      <c r="F25" s="9"/>
      <c r="G25" s="9">
        <f t="shared" si="1"/>
        <v>-30</v>
      </c>
      <c r="H25" s="9">
        <f t="shared" si="2"/>
        <v>-49</v>
      </c>
      <c r="I25" s="9"/>
      <c r="J25" s="9">
        <v>425</v>
      </c>
      <c r="K25" s="9">
        <v>425</v>
      </c>
      <c r="L25" s="9"/>
      <c r="M25" s="22">
        <f t="shared" si="0"/>
        <v>0</v>
      </c>
      <c r="N25" s="9">
        <f t="shared" si="3"/>
        <v>55</v>
      </c>
    </row>
    <row r="26" spans="1:14" ht="12.75" customHeight="1">
      <c r="A26" s="22" t="s">
        <v>13</v>
      </c>
      <c r="B26" s="9">
        <v>650</v>
      </c>
      <c r="C26" s="8"/>
      <c r="D26" s="9">
        <v>1225</v>
      </c>
      <c r="E26" s="9">
        <v>1225</v>
      </c>
      <c r="F26" s="9"/>
      <c r="G26" s="9">
        <f t="shared" si="1"/>
        <v>0</v>
      </c>
      <c r="H26" s="9">
        <f t="shared" si="2"/>
        <v>575</v>
      </c>
      <c r="I26" s="9"/>
      <c r="J26" s="9">
        <v>1300</v>
      </c>
      <c r="K26" s="9">
        <v>1300</v>
      </c>
      <c r="L26" s="9"/>
      <c r="M26" s="22">
        <f t="shared" si="0"/>
        <v>0</v>
      </c>
      <c r="N26" s="9">
        <f t="shared" si="3"/>
        <v>75</v>
      </c>
    </row>
    <row r="27" spans="1:14" ht="12.75" customHeight="1">
      <c r="A27" s="22" t="s">
        <v>14</v>
      </c>
      <c r="B27" s="9">
        <v>2220</v>
      </c>
      <c r="C27" s="8"/>
      <c r="D27" s="9">
        <v>1650</v>
      </c>
      <c r="E27" s="9">
        <v>1650</v>
      </c>
      <c r="F27" s="9"/>
      <c r="G27" s="9">
        <f t="shared" si="1"/>
        <v>0</v>
      </c>
      <c r="H27" s="9">
        <f t="shared" si="2"/>
        <v>-570</v>
      </c>
      <c r="I27" s="9"/>
      <c r="J27" s="9">
        <v>1700</v>
      </c>
      <c r="K27" s="9">
        <v>1700</v>
      </c>
      <c r="L27" s="9"/>
      <c r="M27" s="22">
        <f t="shared" si="0"/>
        <v>0</v>
      </c>
      <c r="N27" s="9">
        <f t="shared" si="3"/>
        <v>50</v>
      </c>
    </row>
    <row r="28" spans="1:14" ht="12.75" customHeight="1">
      <c r="A28" s="15" t="s">
        <v>15</v>
      </c>
      <c r="B28" s="9">
        <v>1294</v>
      </c>
      <c r="C28" s="8"/>
      <c r="D28" s="9">
        <v>1050</v>
      </c>
      <c r="E28" s="9">
        <v>1080</v>
      </c>
      <c r="F28" s="9"/>
      <c r="G28" s="9">
        <f t="shared" si="1"/>
        <v>30</v>
      </c>
      <c r="H28" s="9">
        <f t="shared" si="2"/>
        <v>-214</v>
      </c>
      <c r="I28" s="9"/>
      <c r="J28" s="9">
        <v>1250</v>
      </c>
      <c r="K28" s="9">
        <v>1250</v>
      </c>
      <c r="L28" s="9"/>
      <c r="M28" s="22">
        <f t="shared" si="0"/>
        <v>0</v>
      </c>
      <c r="N28" s="9">
        <f t="shared" si="3"/>
        <v>170</v>
      </c>
    </row>
    <row r="29" spans="1:14" ht="12.75" customHeight="1">
      <c r="A29" s="15" t="s">
        <v>16</v>
      </c>
      <c r="B29" s="9">
        <v>690</v>
      </c>
      <c r="C29" s="8"/>
      <c r="D29" s="9">
        <v>650</v>
      </c>
      <c r="E29" s="9">
        <v>657</v>
      </c>
      <c r="F29" s="9"/>
      <c r="G29" s="9">
        <f t="shared" si="1"/>
        <v>7</v>
      </c>
      <c r="H29" s="9">
        <f t="shared" si="2"/>
        <v>-33</v>
      </c>
      <c r="I29" s="9"/>
      <c r="J29" s="9">
        <v>700</v>
      </c>
      <c r="K29" s="9">
        <v>700</v>
      </c>
      <c r="L29" s="9"/>
      <c r="M29" s="22">
        <f t="shared" si="0"/>
        <v>0</v>
      </c>
      <c r="N29" s="9">
        <f t="shared" si="3"/>
        <v>43</v>
      </c>
    </row>
    <row r="30" spans="1:14" ht="12.75" customHeight="1">
      <c r="A30" s="15" t="s">
        <v>17</v>
      </c>
      <c r="B30" s="9">
        <v>190</v>
      </c>
      <c r="C30" s="34"/>
      <c r="D30" s="9">
        <v>200</v>
      </c>
      <c r="E30" s="9">
        <v>195</v>
      </c>
      <c r="F30" s="9"/>
      <c r="G30" s="9">
        <f t="shared" si="1"/>
        <v>-5</v>
      </c>
      <c r="H30" s="9">
        <f t="shared" si="2"/>
        <v>5</v>
      </c>
      <c r="I30" s="9"/>
      <c r="J30" s="9">
        <v>200</v>
      </c>
      <c r="K30" s="9">
        <v>200</v>
      </c>
      <c r="L30" s="9"/>
      <c r="M30" s="22">
        <f t="shared" si="0"/>
        <v>0</v>
      </c>
      <c r="N30" s="9">
        <f t="shared" si="3"/>
        <v>5</v>
      </c>
    </row>
    <row r="31" spans="1:14" ht="12.75" customHeight="1">
      <c r="A31" s="15" t="s">
        <v>18</v>
      </c>
      <c r="B31" s="9">
        <v>50</v>
      </c>
      <c r="C31" s="8"/>
      <c r="D31" s="9">
        <v>70</v>
      </c>
      <c r="E31" s="9">
        <v>71</v>
      </c>
      <c r="F31" s="9"/>
      <c r="G31" s="9">
        <f t="shared" si="1"/>
        <v>1</v>
      </c>
      <c r="H31" s="9">
        <f t="shared" si="2"/>
        <v>21</v>
      </c>
      <c r="I31" s="9"/>
      <c r="J31" s="9">
        <v>60</v>
      </c>
      <c r="K31" s="9">
        <v>60</v>
      </c>
      <c r="L31" s="9"/>
      <c r="M31" s="22">
        <f t="shared" si="0"/>
        <v>0</v>
      </c>
      <c r="N31" s="9">
        <f t="shared" si="3"/>
        <v>-11</v>
      </c>
    </row>
    <row r="32" spans="1:14" ht="12.75" customHeight="1">
      <c r="A32" s="15" t="s">
        <v>19</v>
      </c>
      <c r="B32" s="9">
        <v>580</v>
      </c>
      <c r="C32" s="34"/>
      <c r="D32" s="9">
        <v>372</v>
      </c>
      <c r="E32" s="9">
        <v>372</v>
      </c>
      <c r="F32" s="9"/>
      <c r="G32" s="9">
        <f t="shared" si="1"/>
        <v>0</v>
      </c>
      <c r="H32" s="9">
        <f t="shared" si="2"/>
        <v>-208</v>
      </c>
      <c r="I32" s="9"/>
      <c r="J32" s="9">
        <v>450</v>
      </c>
      <c r="K32" s="9">
        <v>450</v>
      </c>
      <c r="L32" s="9"/>
      <c r="M32" s="22">
        <f t="shared" si="0"/>
        <v>0</v>
      </c>
      <c r="N32" s="9">
        <f t="shared" si="3"/>
        <v>78</v>
      </c>
    </row>
    <row r="33" spans="1:14" ht="12.75" customHeight="1">
      <c r="A33" s="15" t="s">
        <v>46</v>
      </c>
      <c r="B33" s="9">
        <v>310</v>
      </c>
      <c r="C33" s="34"/>
      <c r="D33" s="9">
        <v>300</v>
      </c>
      <c r="E33" s="9">
        <v>300</v>
      </c>
      <c r="F33" s="9"/>
      <c r="G33" s="9">
        <f t="shared" si="1"/>
        <v>0</v>
      </c>
      <c r="H33" s="9">
        <f t="shared" si="2"/>
        <v>-10</v>
      </c>
      <c r="I33" s="9"/>
      <c r="J33" s="9">
        <v>300</v>
      </c>
      <c r="K33" s="9">
        <v>300</v>
      </c>
      <c r="L33" s="9"/>
      <c r="M33" s="22">
        <f t="shared" si="0"/>
        <v>0</v>
      </c>
      <c r="N33" s="9">
        <f t="shared" si="3"/>
        <v>0</v>
      </c>
    </row>
    <row r="34" spans="1:14" ht="12.75" customHeight="1">
      <c r="A34" s="15" t="s">
        <v>52</v>
      </c>
      <c r="B34" s="9">
        <v>300</v>
      </c>
      <c r="C34" s="34"/>
      <c r="D34" s="9">
        <v>300</v>
      </c>
      <c r="E34" s="9">
        <v>300</v>
      </c>
      <c r="F34" s="9"/>
      <c r="G34" s="9">
        <f t="shared" si="1"/>
        <v>0</v>
      </c>
      <c r="H34" s="9">
        <f t="shared" si="2"/>
        <v>0</v>
      </c>
      <c r="I34" s="9"/>
      <c r="J34" s="9">
        <v>310</v>
      </c>
      <c r="K34" s="9">
        <v>310</v>
      </c>
      <c r="L34" s="9"/>
      <c r="M34" s="22">
        <f t="shared" si="0"/>
        <v>0</v>
      </c>
      <c r="N34" s="9">
        <f t="shared" si="3"/>
        <v>10</v>
      </c>
    </row>
    <row r="35" spans="1:14" ht="12.75" customHeight="1">
      <c r="A35" s="15" t="s">
        <v>64</v>
      </c>
      <c r="B35" s="9">
        <v>460</v>
      </c>
      <c r="C35" s="34"/>
      <c r="D35" s="9">
        <v>500</v>
      </c>
      <c r="E35" s="9">
        <v>500</v>
      </c>
      <c r="F35" s="9"/>
      <c r="G35" s="9">
        <f t="shared" si="1"/>
        <v>0</v>
      </c>
      <c r="H35" s="9">
        <f t="shared" si="2"/>
        <v>40</v>
      </c>
      <c r="I35" s="9"/>
      <c r="J35" s="9">
        <v>350</v>
      </c>
      <c r="K35" s="9">
        <v>350</v>
      </c>
      <c r="L35" s="9"/>
      <c r="M35" s="22">
        <f t="shared" si="0"/>
        <v>0</v>
      </c>
      <c r="N35" s="9">
        <f t="shared" si="3"/>
        <v>-150</v>
      </c>
    </row>
    <row r="36" spans="1:14" ht="12.75" customHeight="1">
      <c r="A36" s="15" t="s">
        <v>20</v>
      </c>
      <c r="B36" s="9">
        <v>885</v>
      </c>
      <c r="C36" s="8"/>
      <c r="D36" s="9">
        <v>1100</v>
      </c>
      <c r="E36" s="9">
        <v>989</v>
      </c>
      <c r="F36" s="9"/>
      <c r="G36" s="9">
        <f t="shared" si="1"/>
        <v>-111</v>
      </c>
      <c r="H36" s="9">
        <f t="shared" si="2"/>
        <v>104</v>
      </c>
      <c r="I36" s="9"/>
      <c r="J36" s="9">
        <v>1100</v>
      </c>
      <c r="K36" s="9">
        <v>1000</v>
      </c>
      <c r="L36" s="9"/>
      <c r="M36" s="22">
        <f t="shared" si="0"/>
        <v>-100</v>
      </c>
      <c r="N36" s="9">
        <f t="shared" si="3"/>
        <v>11</v>
      </c>
    </row>
    <row r="37" spans="1:14" ht="12.75" customHeight="1">
      <c r="A37" s="15" t="s">
        <v>21</v>
      </c>
      <c r="B37" s="9">
        <v>746</v>
      </c>
      <c r="C37" s="8"/>
      <c r="D37" s="9">
        <v>700</v>
      </c>
      <c r="E37" s="9">
        <v>658</v>
      </c>
      <c r="F37" s="9"/>
      <c r="G37" s="9">
        <f t="shared" si="1"/>
        <v>-42</v>
      </c>
      <c r="H37" s="9">
        <f t="shared" si="2"/>
        <v>-88</v>
      </c>
      <c r="I37" s="9"/>
      <c r="J37" s="9">
        <v>775</v>
      </c>
      <c r="K37" s="9">
        <v>775</v>
      </c>
      <c r="L37" s="9"/>
      <c r="M37" s="22">
        <f t="shared" si="0"/>
        <v>0</v>
      </c>
      <c r="N37" s="9">
        <f t="shared" si="3"/>
        <v>117</v>
      </c>
    </row>
    <row r="38" spans="1:14" ht="12.75" customHeight="1">
      <c r="A38" s="15" t="s">
        <v>38</v>
      </c>
      <c r="B38" s="9">
        <v>500</v>
      </c>
      <c r="C38" s="34"/>
      <c r="D38" s="9">
        <v>500</v>
      </c>
      <c r="E38" s="9">
        <v>500</v>
      </c>
      <c r="F38" s="9"/>
      <c r="G38" s="9">
        <f t="shared" si="1"/>
        <v>0</v>
      </c>
      <c r="H38" s="9">
        <f t="shared" si="2"/>
        <v>0</v>
      </c>
      <c r="I38" s="9"/>
      <c r="J38" s="9">
        <v>520</v>
      </c>
      <c r="K38" s="9">
        <v>520</v>
      </c>
      <c r="L38" s="9"/>
      <c r="M38" s="22">
        <f t="shared" si="0"/>
        <v>0</v>
      </c>
      <c r="N38" s="9">
        <f t="shared" si="3"/>
        <v>20</v>
      </c>
    </row>
    <row r="39" spans="1:14" ht="12.75" customHeight="1">
      <c r="A39" s="15" t="s">
        <v>22</v>
      </c>
      <c r="B39" s="9">
        <v>82</v>
      </c>
      <c r="C39" s="34"/>
      <c r="D39" s="9">
        <v>70</v>
      </c>
      <c r="E39" s="9">
        <v>70</v>
      </c>
      <c r="F39" s="9"/>
      <c r="G39" s="9">
        <f t="shared" si="1"/>
        <v>0</v>
      </c>
      <c r="H39" s="9">
        <f t="shared" si="2"/>
        <v>-12</v>
      </c>
      <c r="I39" s="9"/>
      <c r="J39" s="9">
        <v>70</v>
      </c>
      <c r="K39" s="9">
        <v>70</v>
      </c>
      <c r="L39" s="9"/>
      <c r="M39" s="22">
        <f t="shared" si="0"/>
        <v>0</v>
      </c>
      <c r="N39" s="9">
        <f t="shared" si="3"/>
        <v>0</v>
      </c>
    </row>
    <row r="40" spans="1:14" ht="12.75" customHeight="1">
      <c r="A40" s="46" t="s">
        <v>53</v>
      </c>
      <c r="B40" s="9">
        <v>280</v>
      </c>
      <c r="C40" s="34"/>
      <c r="D40" s="9">
        <v>300</v>
      </c>
      <c r="E40" s="9">
        <v>300</v>
      </c>
      <c r="F40" s="9"/>
      <c r="G40" s="9">
        <f t="shared" si="1"/>
        <v>0</v>
      </c>
      <c r="H40" s="9">
        <f t="shared" si="2"/>
        <v>20</v>
      </c>
      <c r="I40" s="9"/>
      <c r="J40" s="9">
        <v>310</v>
      </c>
      <c r="K40" s="9">
        <v>310</v>
      </c>
      <c r="L40" s="9"/>
      <c r="M40" s="22">
        <f t="shared" si="0"/>
        <v>0</v>
      </c>
      <c r="N40" s="9">
        <f t="shared" si="3"/>
        <v>10</v>
      </c>
    </row>
    <row r="41" spans="1:14" ht="12.75" customHeight="1">
      <c r="A41" s="15" t="s">
        <v>23</v>
      </c>
      <c r="B41" s="9">
        <v>2400</v>
      </c>
      <c r="C41" s="8"/>
      <c r="D41" s="9">
        <v>3000</v>
      </c>
      <c r="E41" s="9">
        <v>3200</v>
      </c>
      <c r="F41" s="9"/>
      <c r="G41" s="9">
        <f t="shared" si="1"/>
        <v>200</v>
      </c>
      <c r="H41" s="9">
        <f t="shared" si="2"/>
        <v>800</v>
      </c>
      <c r="I41" s="9"/>
      <c r="J41" s="9">
        <v>3500</v>
      </c>
      <c r="K41" s="9">
        <v>3500</v>
      </c>
      <c r="L41" s="9"/>
      <c r="M41" s="22">
        <f t="shared" si="0"/>
        <v>0</v>
      </c>
      <c r="N41" s="9">
        <f t="shared" si="3"/>
        <v>300</v>
      </c>
    </row>
    <row r="42" spans="1:14" ht="12.75" customHeight="1">
      <c r="A42" s="15" t="s">
        <v>24</v>
      </c>
      <c r="B42" s="9">
        <v>1000</v>
      </c>
      <c r="C42" s="8"/>
      <c r="D42" s="9">
        <v>1700</v>
      </c>
      <c r="E42" s="9">
        <v>1800</v>
      </c>
      <c r="F42" s="9"/>
      <c r="G42" s="9">
        <f t="shared" si="1"/>
        <v>100</v>
      </c>
      <c r="H42" s="9">
        <f t="shared" si="2"/>
        <v>800</v>
      </c>
      <c r="I42" s="9"/>
      <c r="J42" s="9">
        <v>1700</v>
      </c>
      <c r="K42" s="9">
        <v>1700</v>
      </c>
      <c r="L42" s="9"/>
      <c r="M42" s="22">
        <f t="shared" si="0"/>
        <v>0</v>
      </c>
      <c r="N42" s="9">
        <f t="shared" si="3"/>
        <v>-100</v>
      </c>
    </row>
    <row r="43" spans="1:14" ht="12.75" customHeight="1">
      <c r="A43" s="15" t="s">
        <v>25</v>
      </c>
      <c r="B43" s="9">
        <v>240</v>
      </c>
      <c r="C43" s="34"/>
      <c r="D43" s="9">
        <v>280</v>
      </c>
      <c r="E43" s="9">
        <v>260</v>
      </c>
      <c r="F43" s="9"/>
      <c r="G43" s="9">
        <f t="shared" si="1"/>
        <v>-20</v>
      </c>
      <c r="H43" s="9">
        <f t="shared" si="2"/>
        <v>20</v>
      </c>
      <c r="I43" s="9"/>
      <c r="J43" s="9">
        <v>250</v>
      </c>
      <c r="K43" s="9">
        <v>250</v>
      </c>
      <c r="L43" s="9"/>
      <c r="M43" s="22">
        <f t="shared" si="0"/>
        <v>0</v>
      </c>
      <c r="N43" s="9">
        <f t="shared" si="3"/>
        <v>-10</v>
      </c>
    </row>
    <row r="44" spans="1:14" ht="12.75" customHeight="1">
      <c r="A44" s="15" t="s">
        <v>27</v>
      </c>
      <c r="B44" s="9">
        <v>1326</v>
      </c>
      <c r="C44" s="8"/>
      <c r="D44" s="9">
        <v>1450</v>
      </c>
      <c r="E44" s="9">
        <v>1410</v>
      </c>
      <c r="F44" s="9"/>
      <c r="G44" s="9">
        <f t="shared" si="1"/>
        <v>-40</v>
      </c>
      <c r="H44" s="9">
        <f t="shared" si="2"/>
        <v>84</v>
      </c>
      <c r="I44" s="9"/>
      <c r="J44" s="9">
        <v>1325</v>
      </c>
      <c r="K44" s="9">
        <v>1500</v>
      </c>
      <c r="L44" s="9"/>
      <c r="M44" s="22">
        <f t="shared" si="0"/>
        <v>175</v>
      </c>
      <c r="N44" s="9">
        <f t="shared" si="3"/>
        <v>90</v>
      </c>
    </row>
    <row r="45" spans="1:14" ht="12.75" customHeight="1">
      <c r="A45" s="15" t="s">
        <v>26</v>
      </c>
      <c r="B45" s="9">
        <v>1075</v>
      </c>
      <c r="C45" s="8"/>
      <c r="D45" s="9">
        <v>1200</v>
      </c>
      <c r="E45" s="9">
        <v>1250</v>
      </c>
      <c r="F45" s="9"/>
      <c r="G45" s="9">
        <f t="shared" si="1"/>
        <v>50</v>
      </c>
      <c r="H45" s="9">
        <f t="shared" si="2"/>
        <v>175</v>
      </c>
      <c r="I45" s="9"/>
      <c r="J45" s="9">
        <v>1200</v>
      </c>
      <c r="K45" s="9">
        <v>1200</v>
      </c>
      <c r="L45" s="9"/>
      <c r="M45" s="22">
        <f t="shared" si="0"/>
        <v>0</v>
      </c>
      <c r="N45" s="9">
        <f t="shared" si="3"/>
        <v>-50</v>
      </c>
    </row>
    <row r="46" spans="1:14" ht="12.75" customHeight="1">
      <c r="A46" s="15" t="s">
        <v>55</v>
      </c>
      <c r="B46" s="9">
        <v>255</v>
      </c>
      <c r="C46" s="8"/>
      <c r="D46" s="9">
        <v>250</v>
      </c>
      <c r="E46" s="9">
        <v>290</v>
      </c>
      <c r="F46" s="9"/>
      <c r="G46" s="9">
        <f t="shared" si="1"/>
        <v>40</v>
      </c>
      <c r="H46" s="9">
        <f t="shared" si="2"/>
        <v>35</v>
      </c>
      <c r="I46" s="9"/>
      <c r="J46" s="9">
        <v>220</v>
      </c>
      <c r="K46" s="9">
        <v>220</v>
      </c>
      <c r="L46" s="9"/>
      <c r="M46" s="22">
        <f t="shared" si="0"/>
        <v>0</v>
      </c>
      <c r="N46" s="9">
        <f t="shared" si="3"/>
        <v>-70</v>
      </c>
    </row>
    <row r="47" spans="1:14" ht="12.75" customHeight="1">
      <c r="A47" s="15" t="s">
        <v>28</v>
      </c>
      <c r="B47" s="9">
        <v>293</v>
      </c>
      <c r="C47" s="8"/>
      <c r="D47" s="9">
        <v>300</v>
      </c>
      <c r="E47" s="9">
        <v>325</v>
      </c>
      <c r="F47" s="9"/>
      <c r="G47" s="9">
        <f t="shared" si="1"/>
        <v>25</v>
      </c>
      <c r="H47" s="9">
        <f t="shared" si="2"/>
        <v>32</v>
      </c>
      <c r="I47" s="9"/>
      <c r="J47" s="9">
        <v>300</v>
      </c>
      <c r="K47" s="9">
        <v>300</v>
      </c>
      <c r="L47" s="9"/>
      <c r="M47" s="22">
        <f t="shared" si="0"/>
        <v>0</v>
      </c>
      <c r="N47" s="9">
        <f t="shared" si="3"/>
        <v>-25</v>
      </c>
    </row>
    <row r="48" spans="1:14" ht="12.75" customHeight="1">
      <c r="A48" s="15" t="s">
        <v>29</v>
      </c>
      <c r="B48" s="9">
        <v>990</v>
      </c>
      <c r="C48" s="34"/>
      <c r="D48" s="9">
        <v>1000</v>
      </c>
      <c r="E48" s="9">
        <v>900</v>
      </c>
      <c r="F48" s="9"/>
      <c r="G48" s="9">
        <f t="shared" si="1"/>
        <v>-100</v>
      </c>
      <c r="H48" s="9">
        <f t="shared" si="2"/>
        <v>-90</v>
      </c>
      <c r="I48" s="9"/>
      <c r="J48" s="9">
        <v>1100</v>
      </c>
      <c r="K48" s="9">
        <v>1100</v>
      </c>
      <c r="L48" s="9"/>
      <c r="M48" s="22">
        <f t="shared" si="0"/>
        <v>0</v>
      </c>
      <c r="N48" s="9">
        <f t="shared" si="3"/>
        <v>200</v>
      </c>
    </row>
    <row r="49" spans="1:14" ht="12.75" customHeight="1">
      <c r="A49" s="15" t="s">
        <v>30</v>
      </c>
      <c r="B49" s="9">
        <v>144</v>
      </c>
      <c r="C49" s="34"/>
      <c r="D49" s="9">
        <v>220</v>
      </c>
      <c r="E49" s="9">
        <v>220</v>
      </c>
      <c r="F49" s="9"/>
      <c r="G49" s="9">
        <f t="shared" si="1"/>
        <v>0</v>
      </c>
      <c r="H49" s="9">
        <f t="shared" si="2"/>
        <v>76</v>
      </c>
      <c r="I49" s="9"/>
      <c r="J49" s="9">
        <v>200</v>
      </c>
      <c r="K49" s="9">
        <v>200</v>
      </c>
      <c r="L49" s="9"/>
      <c r="M49" s="22">
        <f t="shared" si="0"/>
        <v>0</v>
      </c>
      <c r="N49" s="9">
        <f t="shared" si="3"/>
        <v>-20</v>
      </c>
    </row>
    <row r="50" spans="1:14" ht="12.75" customHeight="1">
      <c r="A50" s="15" t="s">
        <v>31</v>
      </c>
      <c r="B50" s="9">
        <v>110</v>
      </c>
      <c r="C50" s="34"/>
      <c r="D50" s="9">
        <v>135</v>
      </c>
      <c r="E50" s="9">
        <v>101</v>
      </c>
      <c r="F50" s="9"/>
      <c r="G50" s="9">
        <f t="shared" si="1"/>
        <v>-34</v>
      </c>
      <c r="H50" s="9">
        <f t="shared" si="2"/>
        <v>-9</v>
      </c>
      <c r="I50" s="9"/>
      <c r="J50" s="9">
        <v>125</v>
      </c>
      <c r="K50" s="9">
        <v>125</v>
      </c>
      <c r="L50" s="9"/>
      <c r="M50" s="22">
        <f t="shared" si="0"/>
        <v>0</v>
      </c>
      <c r="N50" s="9">
        <f t="shared" si="3"/>
        <v>24</v>
      </c>
    </row>
    <row r="51" spans="1:14" ht="12.75" customHeight="1">
      <c r="A51" s="15" t="s">
        <v>54</v>
      </c>
      <c r="B51" s="9">
        <v>600</v>
      </c>
      <c r="C51" s="34"/>
      <c r="D51" s="9">
        <v>300</v>
      </c>
      <c r="E51" s="9">
        <v>300</v>
      </c>
      <c r="F51" s="9"/>
      <c r="G51" s="9">
        <f t="shared" si="1"/>
        <v>0</v>
      </c>
      <c r="H51" s="9">
        <f t="shared" si="2"/>
        <v>-300</v>
      </c>
      <c r="I51" s="9"/>
      <c r="J51" s="9">
        <v>300</v>
      </c>
      <c r="K51" s="9">
        <v>300</v>
      </c>
      <c r="L51" s="9"/>
      <c r="M51" s="22">
        <f t="shared" si="0"/>
        <v>0</v>
      </c>
      <c r="N51" s="9">
        <f t="shared" si="3"/>
        <v>0</v>
      </c>
    </row>
    <row r="52" spans="1:14" ht="12.75" customHeight="1">
      <c r="A52" s="15" t="s">
        <v>32</v>
      </c>
      <c r="B52" s="9">
        <v>234</v>
      </c>
      <c r="C52" s="34"/>
      <c r="D52" s="9">
        <v>400</v>
      </c>
      <c r="E52" s="9">
        <v>400</v>
      </c>
      <c r="F52" s="9"/>
      <c r="G52" s="9">
        <f t="shared" si="1"/>
        <v>0</v>
      </c>
      <c r="H52" s="9">
        <f t="shared" si="2"/>
        <v>166</v>
      </c>
      <c r="I52" s="9"/>
      <c r="J52" s="9">
        <v>300</v>
      </c>
      <c r="K52" s="9">
        <v>300</v>
      </c>
      <c r="L52" s="9"/>
      <c r="M52" s="22">
        <f t="shared" si="0"/>
        <v>0</v>
      </c>
      <c r="N52" s="9">
        <f t="shared" si="3"/>
        <v>-100</v>
      </c>
    </row>
    <row r="53" spans="1:14" ht="12.75" customHeight="1">
      <c r="A53" s="15" t="s">
        <v>44</v>
      </c>
      <c r="B53" s="9">
        <v>440</v>
      </c>
      <c r="C53" s="34"/>
      <c r="D53" s="9">
        <v>450</v>
      </c>
      <c r="E53" s="9">
        <v>450</v>
      </c>
      <c r="F53" s="9"/>
      <c r="G53" s="9">
        <f t="shared" si="1"/>
        <v>0</v>
      </c>
      <c r="H53" s="9">
        <f t="shared" si="2"/>
        <v>10</v>
      </c>
      <c r="I53" s="9"/>
      <c r="J53" s="9">
        <v>460</v>
      </c>
      <c r="K53" s="9">
        <v>460</v>
      </c>
      <c r="L53" s="9"/>
      <c r="M53" s="22">
        <f t="shared" si="0"/>
        <v>0</v>
      </c>
      <c r="N53" s="9">
        <f t="shared" si="3"/>
        <v>10</v>
      </c>
    </row>
    <row r="54" spans="1:14" s="27" customFormat="1" ht="12.75" customHeight="1">
      <c r="A54" s="25" t="s">
        <v>36</v>
      </c>
      <c r="B54" s="28">
        <v>675</v>
      </c>
      <c r="C54" s="29"/>
      <c r="D54" s="28">
        <v>754</v>
      </c>
      <c r="E54" s="28">
        <v>754</v>
      </c>
      <c r="F54" s="28"/>
      <c r="G54" s="9">
        <f t="shared" si="1"/>
        <v>0</v>
      </c>
      <c r="H54" s="9">
        <f t="shared" si="2"/>
        <v>79</v>
      </c>
      <c r="I54" s="28"/>
      <c r="J54" s="28">
        <v>670</v>
      </c>
      <c r="K54" s="28">
        <v>670</v>
      </c>
      <c r="L54" s="28"/>
      <c r="M54" s="22">
        <f t="shared" si="0"/>
        <v>0</v>
      </c>
      <c r="N54" s="9">
        <f t="shared" si="3"/>
        <v>-84</v>
      </c>
    </row>
    <row r="55" spans="1:14" s="27" customFormat="1" ht="12.75" customHeight="1">
      <c r="A55" s="25" t="s">
        <v>45</v>
      </c>
      <c r="B55" s="28">
        <v>359</v>
      </c>
      <c r="C55" s="35"/>
      <c r="D55" s="28">
        <v>410</v>
      </c>
      <c r="E55" s="28">
        <v>480</v>
      </c>
      <c r="F55" s="28"/>
      <c r="G55" s="9">
        <f t="shared" si="1"/>
        <v>70</v>
      </c>
      <c r="H55" s="9">
        <f t="shared" si="2"/>
        <v>121</v>
      </c>
      <c r="I55" s="28"/>
      <c r="J55" s="28">
        <v>425</v>
      </c>
      <c r="K55" s="28">
        <v>500</v>
      </c>
      <c r="L55" s="28"/>
      <c r="M55" s="22">
        <f t="shared" si="0"/>
        <v>75</v>
      </c>
      <c r="N55" s="9">
        <f t="shared" si="3"/>
        <v>20</v>
      </c>
    </row>
    <row r="56" spans="1:14" ht="12.75" customHeight="1">
      <c r="A56" s="15" t="s">
        <v>39</v>
      </c>
      <c r="B56" s="9">
        <v>100</v>
      </c>
      <c r="C56" s="34"/>
      <c r="D56" s="9">
        <v>300</v>
      </c>
      <c r="E56" s="9">
        <v>300</v>
      </c>
      <c r="F56" s="9"/>
      <c r="G56" s="9">
        <f t="shared" si="1"/>
        <v>0</v>
      </c>
      <c r="H56" s="9">
        <f t="shared" si="2"/>
        <v>200</v>
      </c>
      <c r="I56" s="9"/>
      <c r="J56" s="9">
        <v>400</v>
      </c>
      <c r="K56" s="9">
        <v>400</v>
      </c>
      <c r="L56" s="9"/>
      <c r="M56" s="22">
        <f t="shared" si="0"/>
        <v>0</v>
      </c>
      <c r="N56" s="9">
        <f t="shared" si="3"/>
        <v>100</v>
      </c>
    </row>
    <row r="57" spans="1:14" ht="12.75" customHeight="1">
      <c r="A57" s="15" t="s">
        <v>33</v>
      </c>
      <c r="B57" s="9">
        <v>432</v>
      </c>
      <c r="C57" s="8"/>
      <c r="D57" s="9">
        <v>450</v>
      </c>
      <c r="E57" s="9">
        <v>450</v>
      </c>
      <c r="F57" s="9"/>
      <c r="G57" s="9">
        <f t="shared" si="1"/>
        <v>0</v>
      </c>
      <c r="H57" s="9">
        <f t="shared" si="2"/>
        <v>18</v>
      </c>
      <c r="I57" s="9"/>
      <c r="J57" s="9">
        <v>450</v>
      </c>
      <c r="K57" s="9">
        <v>450</v>
      </c>
      <c r="L57" s="9"/>
      <c r="M57" s="22">
        <f t="shared" si="0"/>
        <v>0</v>
      </c>
      <c r="N57" s="9">
        <f t="shared" si="3"/>
        <v>0</v>
      </c>
    </row>
    <row r="58" spans="1:14" s="27" customFormat="1" ht="12.75" customHeight="1">
      <c r="A58" s="25" t="s">
        <v>51</v>
      </c>
      <c r="B58" s="26">
        <f>SUM(B8:B57)</f>
        <v>30576</v>
      </c>
      <c r="C58" s="29"/>
      <c r="D58" s="26">
        <f>SUM(D8:D57)</f>
        <v>33796</v>
      </c>
      <c r="E58" s="26">
        <f>SUM(E8:E57)</f>
        <v>33989</v>
      </c>
      <c r="F58" s="28"/>
      <c r="G58" s="9">
        <f t="shared" si="1"/>
        <v>193</v>
      </c>
      <c r="H58" s="9">
        <f t="shared" si="2"/>
        <v>3413</v>
      </c>
      <c r="I58" s="26"/>
      <c r="J58" s="26">
        <f>SUM(J8:J57)</f>
        <v>34555</v>
      </c>
      <c r="K58" s="26">
        <f>SUM(K8:K57)</f>
        <v>35005</v>
      </c>
      <c r="L58" s="28"/>
      <c r="M58" s="22">
        <f t="shared" si="0"/>
        <v>450</v>
      </c>
      <c r="N58" s="9">
        <f t="shared" si="3"/>
        <v>1016</v>
      </c>
    </row>
    <row r="59" spans="1:14" s="27" customFormat="1" ht="12.75" customHeight="1">
      <c r="A59" s="25" t="s">
        <v>48</v>
      </c>
      <c r="B59" s="45">
        <f>B61-B58</f>
        <v>8956</v>
      </c>
      <c r="C59" s="29"/>
      <c r="D59" s="45">
        <f>D61-D58</f>
        <v>9124</v>
      </c>
      <c r="E59" s="45">
        <f>E61-E58</f>
        <v>9235</v>
      </c>
      <c r="F59" s="28"/>
      <c r="G59" s="9">
        <f t="shared" si="1"/>
        <v>111</v>
      </c>
      <c r="H59" s="9">
        <f t="shared" si="2"/>
        <v>279</v>
      </c>
      <c r="I59" s="28"/>
      <c r="J59" s="45">
        <f>J61-J58</f>
        <v>7682</v>
      </c>
      <c r="K59" s="45">
        <f>K61-K58</f>
        <v>7612</v>
      </c>
      <c r="L59" s="28"/>
      <c r="M59" s="22">
        <f t="shared" si="0"/>
        <v>-70</v>
      </c>
      <c r="N59" s="9">
        <f t="shared" si="3"/>
        <v>-1623</v>
      </c>
    </row>
    <row r="60" spans="1:25" s="27" customFormat="1" ht="12.75" customHeight="1">
      <c r="A60" s="28"/>
      <c r="B60" s="28"/>
      <c r="C60" s="29"/>
      <c r="D60" s="28"/>
      <c r="E60" s="28"/>
      <c r="F60" s="28"/>
      <c r="G60" s="9"/>
      <c r="H60" s="9"/>
      <c r="I60" s="28"/>
      <c r="J60" s="28"/>
      <c r="K60" s="28"/>
      <c r="L60" s="28"/>
      <c r="M60" s="51"/>
      <c r="N60" s="9"/>
      <c r="V60" s="30"/>
      <c r="X60" s="31"/>
      <c r="Y60" s="31"/>
    </row>
    <row r="61" spans="1:25" s="33" customFormat="1" ht="12.75" customHeight="1">
      <c r="A61" s="32" t="s">
        <v>35</v>
      </c>
      <c r="B61" s="41">
        <v>39532</v>
      </c>
      <c r="C61" s="40"/>
      <c r="D61" s="41">
        <v>42920</v>
      </c>
      <c r="E61" s="41">
        <v>43224</v>
      </c>
      <c r="F61" s="41"/>
      <c r="G61" s="12">
        <f t="shared" si="1"/>
        <v>304</v>
      </c>
      <c r="H61" s="12">
        <f t="shared" si="2"/>
        <v>3692</v>
      </c>
      <c r="I61" s="41"/>
      <c r="J61" s="41">
        <v>42237</v>
      </c>
      <c r="K61" s="41">
        <v>42617</v>
      </c>
      <c r="L61" s="41"/>
      <c r="M61" s="12">
        <f>K61-J61</f>
        <v>380</v>
      </c>
      <c r="N61" s="12">
        <f t="shared" si="3"/>
        <v>-607</v>
      </c>
      <c r="V61" s="38"/>
      <c r="X61" s="39"/>
      <c r="Y61" s="39"/>
    </row>
    <row r="62" spans="1:25" ht="15.75" customHeight="1">
      <c r="A62" s="24" t="s">
        <v>40</v>
      </c>
      <c r="B62" s="10"/>
      <c r="C62" s="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V62" s="1"/>
      <c r="X62" s="4"/>
      <c r="Y62" s="4"/>
    </row>
    <row r="63" spans="1:25" ht="12" customHeight="1">
      <c r="A63" s="16" t="s">
        <v>56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2" t="s">
        <v>41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1" t="s">
        <v>68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2:25" ht="10.5" customHeight="1">
      <c r="B66" s="9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V66" s="1"/>
      <c r="X66" s="4"/>
      <c r="Y66" s="4"/>
    </row>
    <row r="67" spans="1:25" ht="10.5" customHeight="1">
      <c r="A67" s="21"/>
      <c r="B67" s="21"/>
      <c r="C67" s="8"/>
      <c r="D67" s="21"/>
      <c r="E67" s="21"/>
      <c r="F67" s="9"/>
      <c r="G67" s="9"/>
      <c r="H67" s="9"/>
      <c r="I67" s="9"/>
      <c r="J67" s="21"/>
      <c r="K67" s="21"/>
      <c r="L67" s="9"/>
      <c r="M67" s="9"/>
      <c r="N67" s="9"/>
      <c r="V67" s="1"/>
      <c r="X67" s="4"/>
      <c r="Y67" s="4"/>
    </row>
    <row r="68" spans="1:25" ht="12">
      <c r="A68" s="10"/>
      <c r="B68" s="9"/>
      <c r="C68" s="8"/>
      <c r="D68" s="9"/>
      <c r="E68" s="9"/>
      <c r="F68" s="9"/>
      <c r="G68" s="10"/>
      <c r="H68" s="9"/>
      <c r="I68" s="10"/>
      <c r="J68" s="9"/>
      <c r="K68" s="9"/>
      <c r="L68" s="9"/>
      <c r="M68" s="10"/>
      <c r="N68" s="9"/>
      <c r="V68" s="1"/>
      <c r="X68" s="4"/>
      <c r="Y68" s="4"/>
    </row>
    <row r="69" spans="1:25" ht="12">
      <c r="A69" s="17"/>
      <c r="C69"/>
      <c r="G69" s="17"/>
      <c r="H69" s="17"/>
      <c r="I69" s="17"/>
      <c r="M69" s="17"/>
      <c r="N69" s="17"/>
      <c r="V69" s="1"/>
      <c r="X69" s="4"/>
      <c r="Y69" s="4"/>
    </row>
    <row r="70" spans="3:25" ht="12">
      <c r="C70"/>
      <c r="H70" s="17"/>
      <c r="N70" s="17"/>
      <c r="V70" s="1"/>
      <c r="X70" s="4"/>
      <c r="Y70" s="4"/>
    </row>
    <row r="71" spans="2:25" ht="12">
      <c r="B71" s="17"/>
      <c r="C71"/>
      <c r="D71" s="17"/>
      <c r="E71" s="17"/>
      <c r="H71" s="17"/>
      <c r="J71" s="17"/>
      <c r="K71" s="17"/>
      <c r="N71" s="17"/>
      <c r="V71" s="1"/>
      <c r="X71" s="4"/>
      <c r="Y71" s="4"/>
    </row>
    <row r="72" spans="3:25" ht="12">
      <c r="C72"/>
      <c r="H72" s="17"/>
      <c r="N72" s="17"/>
      <c r="V72" s="1"/>
      <c r="X72" s="4"/>
      <c r="Y72" s="4"/>
    </row>
    <row r="73" spans="3:25" ht="12">
      <c r="C73"/>
      <c r="V73" s="1"/>
      <c r="X73" s="4"/>
      <c r="Y73" s="4"/>
    </row>
    <row r="74" spans="3:25" ht="12">
      <c r="C74"/>
      <c r="V74" s="1"/>
      <c r="X74" s="4"/>
      <c r="Y74" s="4"/>
    </row>
    <row r="75" ht="12">
      <c r="C75"/>
    </row>
    <row r="76" spans="3:25" ht="12">
      <c r="C76"/>
      <c r="V76" s="1"/>
      <c r="X76" s="4"/>
      <c r="Y76" s="4"/>
    </row>
    <row r="77" spans="3:25" ht="12">
      <c r="C77"/>
      <c r="V77" s="6"/>
      <c r="X77" s="6"/>
      <c r="Y77" s="6"/>
    </row>
    <row r="78" spans="3:28" ht="10.5" customHeight="1">
      <c r="C78"/>
      <c r="V78" s="6"/>
      <c r="X78" s="6"/>
      <c r="Y78" s="6"/>
      <c r="Z78" s="6"/>
      <c r="AA78" s="6"/>
      <c r="AB78" s="6"/>
    </row>
    <row r="79" spans="3:22" ht="10.5" customHeight="1">
      <c r="C79"/>
      <c r="V79" s="1"/>
    </row>
    <row r="80" ht="10.5" customHeight="1">
      <c r="C80"/>
    </row>
    <row r="81" spans="3:22" ht="10.5" customHeight="1">
      <c r="C81"/>
      <c r="V81" s="1"/>
    </row>
    <row r="82" spans="3:22" ht="12">
      <c r="C82"/>
      <c r="V82" s="1"/>
    </row>
    <row r="83" spans="3:22" ht="12">
      <c r="C83"/>
      <c r="V83" s="1"/>
    </row>
    <row r="84" spans="3:22" ht="12">
      <c r="C84"/>
      <c r="V84" s="1"/>
    </row>
    <row r="86" ht="11.25">
      <c r="V86" s="1"/>
    </row>
    <row r="87" spans="2:14" ht="11.25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1.2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1.25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1.25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3" ht="11.25">
      <c r="C93" s="7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3:21" ht="11.25">
      <c r="C96" s="7"/>
      <c r="O96" s="5"/>
      <c r="P96" s="5"/>
      <c r="Q96" s="5"/>
      <c r="R96" s="5"/>
      <c r="S96" s="5"/>
      <c r="T96" s="5"/>
      <c r="U96" s="5"/>
    </row>
    <row r="97" spans="2:21" ht="11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5"/>
      <c r="P97" s="5"/>
      <c r="Q97" s="5"/>
      <c r="R97" s="5"/>
      <c r="S97" s="5"/>
      <c r="T97" s="5"/>
      <c r="U97" s="5"/>
    </row>
    <row r="98" spans="2:14" ht="11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1.25">
      <c r="B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1.25">
      <c r="B100" s="7"/>
      <c r="C100" s="4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1.25">
      <c r="A101" s="4"/>
      <c r="B101" s="4"/>
      <c r="C101" s="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1.25">
      <c r="A102" s="4"/>
      <c r="B102" s="4"/>
      <c r="D102" s="4"/>
      <c r="E102" s="4"/>
      <c r="F102" s="4"/>
      <c r="G102" s="4"/>
      <c r="H102" s="7"/>
      <c r="I102" s="4"/>
      <c r="J102" s="4"/>
      <c r="K102" s="4"/>
      <c r="L102" s="4"/>
      <c r="M102" s="4"/>
      <c r="N102" s="7"/>
    </row>
    <row r="103" spans="1:14" ht="11.25">
      <c r="A103" s="4"/>
      <c r="G103" s="5"/>
      <c r="H103" s="7"/>
      <c r="I103" s="5"/>
      <c r="M103" s="5"/>
      <c r="N103" s="7"/>
    </row>
    <row r="104" spans="2:14" ht="11.25"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1.25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1.25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1.25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1.25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8:14" ht="11.25">
      <c r="H119" s="7"/>
      <c r="N119" s="7"/>
    </row>
    <row r="120" spans="8:14" ht="11.25">
      <c r="H120" s="7"/>
      <c r="N120" s="7"/>
    </row>
    <row r="121" spans="8:14" ht="11.25">
      <c r="H121" s="7"/>
      <c r="N121" s="7"/>
    </row>
    <row r="122" spans="8:14" ht="11.25">
      <c r="H122" s="7"/>
      <c r="N122" s="7"/>
    </row>
    <row r="123" spans="8:14" ht="11.25">
      <c r="H123" s="7"/>
      <c r="N123" s="7"/>
    </row>
    <row r="124" spans="8:14" ht="11.25">
      <c r="H124" s="7"/>
      <c r="N124" s="7"/>
    </row>
    <row r="125" spans="8:14" ht="11.25">
      <c r="H125" s="7"/>
      <c r="N125" s="7"/>
    </row>
    <row r="126" spans="8:14" ht="11.25">
      <c r="H126" s="7"/>
      <c r="N126" s="7"/>
    </row>
    <row r="127" spans="8:14" ht="11.25">
      <c r="H127" s="7"/>
      <c r="N127" s="7"/>
    </row>
    <row r="128" spans="8:14" ht="11.25">
      <c r="H128" s="7"/>
      <c r="N128" s="7"/>
    </row>
    <row r="129" spans="8:14" ht="11.25">
      <c r="H129" s="7"/>
      <c r="N129" s="7"/>
    </row>
    <row r="130" spans="8:14" ht="11.25">
      <c r="H130" s="7"/>
      <c r="N130" s="7"/>
    </row>
    <row r="131" spans="8:14" ht="11.25">
      <c r="H131" s="7"/>
      <c r="N131" s="7"/>
    </row>
    <row r="132" spans="8:14" ht="11.25">
      <c r="H132" s="7"/>
      <c r="N132" s="7"/>
    </row>
    <row r="133" spans="8:14" ht="11.25">
      <c r="H133" s="7"/>
      <c r="N133" s="7"/>
    </row>
    <row r="134" spans="8:14" ht="11.25">
      <c r="H134" s="7"/>
      <c r="N134" s="7"/>
    </row>
    <row r="135" spans="8:14" ht="11.25">
      <c r="H135" s="7"/>
      <c r="N135" s="7"/>
    </row>
    <row r="146" ht="11.25">
      <c r="C146" s="7"/>
    </row>
    <row r="147" spans="2:14" ht="11.25">
      <c r="B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50" ht="11.25">
      <c r="C150" s="7"/>
    </row>
    <row r="151" spans="2:14" ht="11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2:21" ht="11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5"/>
      <c r="P152" s="5"/>
      <c r="Q152" s="5"/>
      <c r="R152" s="5"/>
      <c r="S152" s="5"/>
      <c r="T152" s="5"/>
      <c r="U152" s="5"/>
    </row>
    <row r="153" spans="2:14" ht="11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2:14" ht="11.25">
      <c r="B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ht="11.25">
      <c r="C155" s="7"/>
    </row>
    <row r="156" spans="2:14" ht="11.25">
      <c r="B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</sheetData>
  <sheetProtection/>
  <hyperlinks>
    <hyperlink ref="J59:K59" r:id="rId1" display="=c57-@sum(c8:c53)"/>
    <hyperlink ref="B59" r:id="rId2" display="=c57-@sum(c8:c53)"/>
    <hyperlink ref="E59" r:id="rId3" display="=c57-@sum(c8:c53)"/>
    <hyperlink ref="D59" r:id="rId4" display="=c57-@sum(c8:c53)"/>
    <hyperlink ref="J59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2015-03-12T13:54:44Z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