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5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<sst xmlns="http://schemas.openxmlformats.org/spreadsheetml/2006/main" count="7" uniqueCount="7">
  <si>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AK</t>
  </si>
  <si>
    <t>HI</t>
  </si>
  <si>
    <t>Total</t>
  </si>
  <si>
    <t>ARMS</t>
  </si>
  <si>
    <t>Index</t>
  </si>
  <si>
    <t>YEAR</t>
  </si>
  <si>
    <t>Table 6: Estimation of financial assets for Alaska and Hawaii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</si>
</sst>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Blue]&quot;  &quot;###,###,##0.0;[Blue]\ \ &quot;  &quot;\-###,##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35" fillId="0" borderId="0" xfId="0" applyNumberFormat="1" applyFont="1" applyAlignment="1">
      <alignment horizontal="right" wrapText="1"/>
    </xf>
    <xf numFmtId="166" fontId="35" fillId="0" borderId="0" xfId="0" applyNumberFormat="1" applyFont="1" applyAlignment="1">
      <alignment horizontal="right" wrapText="1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0.00390625" style="0" bestFit="1" customWidth="1"/>
    <col min="4" max="4" width="13.7109375" style="0" bestFit="1" customWidth="1"/>
  </cols>
  <sheetData>
    <row r="1" ht="15">
      <c r="A1" s="6" t="s">
        <v>6</v>
      </c>
    </row>
    <row r="2" spans="1:6" ht="15">
      <c r="A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5" ht="15">
      <c r="A3">
        <v>1999</v>
      </c>
      <c r="B3">
        <f>210000+4290000</f>
        <v>4500000</v>
      </c>
      <c r="C3">
        <f>15553000+790000+248711000</f>
        <v>265054000</v>
      </c>
      <c r="D3" s="2">
        <f>(B3+C3)</f>
        <v>269554000</v>
      </c>
      <c r="E3" s="4">
        <v>35.6875169224991</v>
      </c>
    </row>
    <row r="4" spans="1:6" ht="15">
      <c r="A4">
        <v>2000</v>
      </c>
      <c r="D4" s="2">
        <f>D3*F4</f>
        <v>331909478.7361338</v>
      </c>
      <c r="E4" s="4">
        <v>43.9430508882585</v>
      </c>
      <c r="F4" s="3">
        <f>E4/E3</f>
        <v>1.231328337684226</v>
      </c>
    </row>
    <row r="5" spans="1:6" ht="15">
      <c r="A5">
        <v>2001</v>
      </c>
      <c r="D5" s="2">
        <f>D4*F5</f>
        <v>420790312.0077613</v>
      </c>
      <c r="E5" s="4">
        <v>55.7104008124556</v>
      </c>
      <c r="F5" s="3">
        <f aca="true" t="shared" si="0" ref="F5:F16">E5/E4</f>
        <v>1.2677863663613151</v>
      </c>
    </row>
    <row r="6" spans="1:6" ht="15">
      <c r="A6">
        <v>2002</v>
      </c>
      <c r="D6" s="2">
        <f aca="true" t="shared" si="1" ref="D6:D16">D5*F6</f>
        <v>83026487.33685169</v>
      </c>
      <c r="E6" s="4">
        <v>10.9922656382378</v>
      </c>
      <c r="F6" s="3">
        <f t="shared" si="0"/>
        <v>0.1973108338466697</v>
      </c>
    </row>
    <row r="7" spans="1:6" ht="15">
      <c r="A7">
        <v>2003</v>
      </c>
      <c r="D7" s="2">
        <f t="shared" si="1"/>
        <v>337231378.8422569</v>
      </c>
      <c r="E7" s="4">
        <v>44.6476421764498</v>
      </c>
      <c r="F7" s="3">
        <f t="shared" si="0"/>
        <v>4.061732462244915</v>
      </c>
    </row>
    <row r="8" spans="1:6" ht="15">
      <c r="A8">
        <v>2004</v>
      </c>
      <c r="D8" s="2">
        <f t="shared" si="1"/>
        <v>319431199.4683309</v>
      </c>
      <c r="E8" s="4">
        <v>42.2909930351627</v>
      </c>
      <c r="F8" s="3">
        <f t="shared" si="0"/>
        <v>0.9472167167983138</v>
      </c>
    </row>
    <row r="9" spans="1:6" ht="15">
      <c r="A9">
        <v>2005</v>
      </c>
      <c r="D9" s="2">
        <f t="shared" si="1"/>
        <v>336279116.4562812</v>
      </c>
      <c r="E9" s="4">
        <v>44.5215676978141</v>
      </c>
      <c r="F9" s="3">
        <f t="shared" si="0"/>
        <v>1.0527434922324193</v>
      </c>
    </row>
    <row r="10" spans="1:6" ht="15">
      <c r="A10">
        <v>2006</v>
      </c>
      <c r="D10" s="2">
        <f t="shared" si="1"/>
        <v>469393189.0008886</v>
      </c>
      <c r="E10" s="4">
        <v>62.1451634024167</v>
      </c>
      <c r="F10" s="3">
        <f t="shared" si="0"/>
        <v>1.3958440058584882</v>
      </c>
    </row>
    <row r="11" spans="1:6" ht="15">
      <c r="A11">
        <v>2007</v>
      </c>
      <c r="D11" s="2">
        <f t="shared" si="1"/>
        <v>348382742.9385655</v>
      </c>
      <c r="E11" s="4">
        <v>46.124023513384</v>
      </c>
      <c r="F11" s="3">
        <f t="shared" si="0"/>
        <v>0.7421981211105856</v>
      </c>
    </row>
    <row r="12" spans="1:6" ht="15">
      <c r="A12">
        <v>2008</v>
      </c>
      <c r="D12" s="2">
        <f t="shared" si="1"/>
        <v>508665605.5501985</v>
      </c>
      <c r="E12" s="4">
        <v>67.3446226209441</v>
      </c>
      <c r="F12" s="3">
        <f t="shared" si="0"/>
        <v>1.4600769293555325</v>
      </c>
    </row>
    <row r="13" spans="1:6" ht="15">
      <c r="A13">
        <v>2009</v>
      </c>
      <c r="D13" s="2">
        <f t="shared" si="1"/>
        <v>433919591.2672779</v>
      </c>
      <c r="E13" s="4">
        <v>57.4486476043942</v>
      </c>
      <c r="F13" s="3">
        <f t="shared" si="0"/>
        <v>0.8530547112536309</v>
      </c>
    </row>
    <row r="14" spans="1:6" ht="15">
      <c r="A14">
        <v>2010</v>
      </c>
      <c r="D14" s="2">
        <f t="shared" si="1"/>
        <v>873159723.6671544</v>
      </c>
      <c r="E14" s="4">
        <v>115.601706576108</v>
      </c>
      <c r="F14" s="3">
        <f t="shared" si="0"/>
        <v>2.012261583112806</v>
      </c>
    </row>
    <row r="15" spans="1:6" ht="15">
      <c r="A15">
        <v>2011</v>
      </c>
      <c r="D15" s="2">
        <f t="shared" si="1"/>
        <v>657257213.7404351</v>
      </c>
      <c r="E15" s="4">
        <v>87.0173617820414</v>
      </c>
      <c r="F15" s="3">
        <f t="shared" si="0"/>
        <v>0.7527342316936498</v>
      </c>
    </row>
    <row r="16" spans="1:6" ht="15">
      <c r="A16">
        <v>2012</v>
      </c>
      <c r="D16" s="2">
        <f t="shared" si="1"/>
        <v>876273331.8532746</v>
      </c>
      <c r="E16" s="5">
        <v>116.013931751146</v>
      </c>
      <c r="F16" s="3">
        <f t="shared" si="0"/>
        <v>1.3332274085915679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6: Estimation of financial assets for Alaska and Hawaii</dc:title>
  <dc:subject>Agricultural Economics</dc:subject>
  <dc:creator>Mitch Morehart</dc:creator>
  <cp:keywords>balance sheet documentation</cp:keywords>
  <dc:description/>
  <cp:lastModifiedBy>Lenovo User</cp:lastModifiedBy>
  <dcterms:created xsi:type="dcterms:W3CDTF">2013-04-30T12:18:46Z</dcterms:created>
  <dcterms:modified xsi:type="dcterms:W3CDTF">2013-08-26T03:46:32Z</dcterms:modified>
  <cp:category/>
  <cp:version/>
  <cp:contentType/>
  <cp:contentStatus/>
</cp:coreProperties>
</file>