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95" windowHeight="9090" activeTab="0"/>
  </bookViews>
  <sheets>
    <sheet name="table5" sheetId="1" r:id="rId1"/>
  </sheets>
  <definedNames>
    <definedName name="_xlnm.Print_Area" localSheetId="0">'table5'!#REF!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<sst xmlns="http://schemas.openxmlformats.org/spreadsheetml/2006/main" count="62" uniqueCount="62">
  <si>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</si>
  <si>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</si>
  <si>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</si>
  <si>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</si>
  <si>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</si>
  <si>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</si>
  <si>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</si>
  <si>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</si>
  <si>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</si>
  <si>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</si>
  <si>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</si>
  <si>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</si>
  <si>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</si>
  <si>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</si>
  <si>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</si>
  <si>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</si>
  <si>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</si>
  <si>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</si>
  <si>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</si>
  <si>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</si>
  <si>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</si>
  <si>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</si>
  <si>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</si>
  <si>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</si>
  <si>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</si>
  <si>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</si>
  <si>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</si>
  <si>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</si>
  <si>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</si>
  <si>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</si>
  <si>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</si>
  <si>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</si>
  <si>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</si>
  <si>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</si>
  <si>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</si>
  <si>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</si>
  <si>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</si>
  <si>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</si>
  <si>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</si>
  <si>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</si>
  <si>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</si>
  <si>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</si>
  <si>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</si>
  <si>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</si>
  <si>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</si>
  <si>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</si>
  <si>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</si>
  <si>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</si>
  <si>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</si>
  <si>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</si>
  <si>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</si>
  <si>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</si>
  <si>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</si>
  <si>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Table 5. Indices of livestock output by State, 1960-2004</t>
  </si>
  <si>
    <t>See average annual change for different time periods at the bottom of this table.</t>
  </si>
  <si>
    <t>Note: Indices are relative to Alabama in 1996 = 1.</t>
  </si>
  <si>
    <t>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</si>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</sst>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7" fillId="0" borderId="0" xfId="16" applyFont="1" applyAlignment="1">
      <alignment/>
    </xf>
    <xf numFmtId="164" fontId="1" fillId="0" borderId="0" xfId="0" applyFont="1" applyFill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3.5" customHeight="1"/>
  <cols>
    <col min="1" max="16384" width="9.69921875" style="3" customWidth="1"/>
  </cols>
  <sheetData>
    <row r="2" spans="1:49" ht="13.5" customHeight="1">
      <c r="A2" s="11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0" t="s">
        <v>54</v>
      </c>
      <c r="B3" s="20"/>
      <c r="C3" s="10"/>
      <c r="D3" s="10"/>
      <c r="E3" s="10"/>
      <c r="F3" s="10"/>
    </row>
    <row r="4" spans="1:49" ht="13.5" customHeight="1">
      <c r="A4" s="9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s="14" customFormat="1" ht="12.75">
      <c r="A9" s="12">
        <v>1960</v>
      </c>
      <c r="B9" s="13">
        <v>0.4504639500882997</v>
      </c>
      <c r="C9" s="13">
        <v>0.3207670751658361</v>
      </c>
      <c r="D9" s="13">
        <v>0.20305496210335033</v>
      </c>
      <c r="E9" s="13">
        <v>1.5462572149102876</v>
      </c>
      <c r="F9" s="13">
        <v>0.4470520287111513</v>
      </c>
      <c r="G9" s="13">
        <v>0.09053121486674115</v>
      </c>
      <c r="H9" s="13">
        <v>0.08186643312236781</v>
      </c>
      <c r="I9" s="13">
        <v>0.26129999827520506</v>
      </c>
      <c r="J9" s="13">
        <v>0.5338148482352938</v>
      </c>
      <c r="K9" s="13">
        <v>2.641079653568705</v>
      </c>
      <c r="L9" s="13">
        <v>0.2850054536164787</v>
      </c>
      <c r="M9" s="13">
        <v>1.5946586301052958</v>
      </c>
      <c r="N9" s="13">
        <v>0.9981191939219076</v>
      </c>
      <c r="O9" s="13">
        <v>0.7816725163877006</v>
      </c>
      <c r="P9" s="13">
        <v>0.4791296921319766</v>
      </c>
      <c r="Q9" s="13">
        <v>0.2329326609190321</v>
      </c>
      <c r="R9" s="13">
        <v>0.10865180224973008</v>
      </c>
      <c r="S9" s="13">
        <v>0.2329721233078767</v>
      </c>
      <c r="T9" s="13">
        <v>0.10476108047434544</v>
      </c>
      <c r="U9" s="13">
        <v>0.6013881315886626</v>
      </c>
      <c r="V9" s="13">
        <v>1.6480336271560316</v>
      </c>
      <c r="W9" s="13">
        <v>1.0438022955531652</v>
      </c>
      <c r="X9" s="13">
        <v>0.4035522460326894</v>
      </c>
      <c r="Y9" s="13">
        <v>0.2680345298783066</v>
      </c>
      <c r="Z9" s="13">
        <v>0.4041488192401887</v>
      </c>
      <c r="AA9" s="13">
        <v>0.2709119446373371</v>
      </c>
      <c r="AB9" s="13">
        <v>0.9831458394478757</v>
      </c>
      <c r="AC9" s="13">
        <v>0.051734461599355</v>
      </c>
      <c r="AD9" s="13">
        <v>0.1781071243207005</v>
      </c>
      <c r="AE9" s="13">
        <v>0.1830316124157169</v>
      </c>
      <c r="AF9" s="13">
        <v>0.05281669413969268</v>
      </c>
      <c r="AG9" s="13">
        <v>0.922290573608856</v>
      </c>
      <c r="AH9" s="13">
        <v>0.9085319525074949</v>
      </c>
      <c r="AI9" s="13">
        <v>0.48325193733056154</v>
      </c>
      <c r="AJ9" s="13">
        <v>0.24570465472981906</v>
      </c>
      <c r="AK9" s="13">
        <v>0.7767600115122381</v>
      </c>
      <c r="AL9" s="13">
        <v>0.013258216548533397</v>
      </c>
      <c r="AM9" s="13">
        <v>0.14902931253993826</v>
      </c>
      <c r="AN9" s="13">
        <v>0.5806832936048625</v>
      </c>
      <c r="AO9" s="13">
        <v>0.4307240956762759</v>
      </c>
      <c r="AP9" s="13">
        <v>1.4618776957904325</v>
      </c>
      <c r="AQ9" s="13">
        <v>0.1885805078199505</v>
      </c>
      <c r="AR9" s="13">
        <v>0.36128737427097185</v>
      </c>
      <c r="AS9" s="13">
        <v>0.16717622954812586</v>
      </c>
      <c r="AT9" s="13">
        <v>0.2715708420676379</v>
      </c>
      <c r="AU9" s="13">
        <v>1.8033982461491938</v>
      </c>
      <c r="AV9" s="13">
        <v>0.12769925548015304</v>
      </c>
      <c r="AW9" s="13">
        <v>0.1615227714170423</v>
      </c>
    </row>
    <row r="10" spans="1:49" s="14" customFormat="1" ht="12.75">
      <c r="A10" s="12">
        <v>1961</v>
      </c>
      <c r="B10" s="13">
        <v>0.48718256735006377</v>
      </c>
      <c r="C10" s="13">
        <v>0.3824389505552622</v>
      </c>
      <c r="D10" s="13">
        <v>0.21453806404058776</v>
      </c>
      <c r="E10" s="13">
        <v>1.6395672456963595</v>
      </c>
      <c r="F10" s="13">
        <v>0.47457014030219385</v>
      </c>
      <c r="G10" s="13">
        <v>0.08961719418399434</v>
      </c>
      <c r="H10" s="13">
        <v>0.08021203832187589</v>
      </c>
      <c r="I10" s="13">
        <v>0.27078296126102047</v>
      </c>
      <c r="J10" s="13">
        <v>0.5796378758150106</v>
      </c>
      <c r="K10" s="13">
        <v>2.789743087177445</v>
      </c>
      <c r="L10" s="13">
        <v>0.29001158145059214</v>
      </c>
      <c r="M10" s="13">
        <v>1.658730422791487</v>
      </c>
      <c r="N10" s="13">
        <v>1.0262865647474866</v>
      </c>
      <c r="O10" s="13">
        <v>0.9374200398396839</v>
      </c>
      <c r="P10" s="13">
        <v>0.5010941345891485</v>
      </c>
      <c r="Q10" s="13">
        <v>0.24408160825505115</v>
      </c>
      <c r="R10" s="13">
        <v>0.10802643345286567</v>
      </c>
      <c r="S10" s="13">
        <v>0.23612576526799325</v>
      </c>
      <c r="T10" s="13">
        <v>0.10979694431226807</v>
      </c>
      <c r="U10" s="13">
        <v>0.6165180363559241</v>
      </c>
      <c r="V10" s="13">
        <v>1.7354277988148243</v>
      </c>
      <c r="W10" s="13">
        <v>1.1043780029343124</v>
      </c>
      <c r="X10" s="13">
        <v>0.43695712047962987</v>
      </c>
      <c r="Y10" s="13">
        <v>0.2647150789843584</v>
      </c>
      <c r="Z10" s="13">
        <v>0.4453416694935017</v>
      </c>
      <c r="AA10" s="13">
        <v>0.298383783697167</v>
      </c>
      <c r="AB10" s="13">
        <v>1.0784596899071452</v>
      </c>
      <c r="AC10" s="13">
        <v>0.05345493377796044</v>
      </c>
      <c r="AD10" s="13">
        <v>0.17244452028422516</v>
      </c>
      <c r="AE10" s="13">
        <v>0.19644563849196825</v>
      </c>
      <c r="AF10" s="13">
        <v>0.050641382280471645</v>
      </c>
      <c r="AG10" s="13">
        <v>0.9427039465916027</v>
      </c>
      <c r="AH10" s="13">
        <v>0.9590420853491389</v>
      </c>
      <c r="AI10" s="13">
        <v>0.5135937367361052</v>
      </c>
      <c r="AJ10" s="13">
        <v>0.2573737367505804</v>
      </c>
      <c r="AK10" s="13">
        <v>0.7839448887515528</v>
      </c>
      <c r="AL10" s="13">
        <v>0.012918734376252046</v>
      </c>
      <c r="AM10" s="13">
        <v>0.1574236364874808</v>
      </c>
      <c r="AN10" s="13">
        <v>0.6445466886089325</v>
      </c>
      <c r="AO10" s="13">
        <v>0.44412159491812675</v>
      </c>
      <c r="AP10" s="13">
        <v>1.5207126458686626</v>
      </c>
      <c r="AQ10" s="13">
        <v>0.19355325001358134</v>
      </c>
      <c r="AR10" s="13">
        <v>0.3716840988682418</v>
      </c>
      <c r="AS10" s="13">
        <v>0.1725736606670483</v>
      </c>
      <c r="AT10" s="13">
        <v>0.2810853440999462</v>
      </c>
      <c r="AU10" s="13">
        <v>1.8217979318755624</v>
      </c>
      <c r="AV10" s="13">
        <v>0.1244017430915874</v>
      </c>
      <c r="AW10" s="13">
        <v>0.15651342420029657</v>
      </c>
    </row>
    <row r="11" spans="1:49" s="14" customFormat="1" ht="12.75">
      <c r="A11" s="12">
        <v>1962</v>
      </c>
      <c r="B11" s="13">
        <v>0.5004876868429805</v>
      </c>
      <c r="C11" s="13">
        <v>0.38881349732111653</v>
      </c>
      <c r="D11" s="13">
        <v>0.24587084379137827</v>
      </c>
      <c r="E11" s="13">
        <v>1.7349526920655836</v>
      </c>
      <c r="F11" s="13">
        <v>0.4949683408247515</v>
      </c>
      <c r="G11" s="13">
        <v>0.08764068786871007</v>
      </c>
      <c r="H11" s="13">
        <v>0.08209473960120182</v>
      </c>
      <c r="I11" s="13">
        <v>0.2829821358489728</v>
      </c>
      <c r="J11" s="13">
        <v>0.5951666647319919</v>
      </c>
      <c r="K11" s="13">
        <v>2.7924501331606617</v>
      </c>
      <c r="L11" s="13">
        <v>0.2991127523757028</v>
      </c>
      <c r="M11" s="13">
        <v>1.6496100261775115</v>
      </c>
      <c r="N11" s="13">
        <v>1.0185323473469963</v>
      </c>
      <c r="O11" s="13">
        <v>0.955272762698296</v>
      </c>
      <c r="P11" s="13">
        <v>0.5029590785563112</v>
      </c>
      <c r="Q11" s="13">
        <v>0.2435256561494953</v>
      </c>
      <c r="R11" s="13">
        <v>0.10494673937701668</v>
      </c>
      <c r="S11" s="13">
        <v>0.2471751405712114</v>
      </c>
      <c r="T11" s="13">
        <v>0.11095036913897412</v>
      </c>
      <c r="U11" s="13">
        <v>0.6413037109059972</v>
      </c>
      <c r="V11" s="13">
        <v>1.6911505131343272</v>
      </c>
      <c r="W11" s="13">
        <v>1.0843014095680024</v>
      </c>
      <c r="X11" s="13">
        <v>0.44780694208457017</v>
      </c>
      <c r="Y11" s="13">
        <v>0.26894040961259824</v>
      </c>
      <c r="Z11" s="13">
        <v>0.45444535693617166</v>
      </c>
      <c r="AA11" s="13">
        <v>0.3037052197027332</v>
      </c>
      <c r="AB11" s="13">
        <v>1.0893604580858376</v>
      </c>
      <c r="AC11" s="13">
        <v>0.05083247585399091</v>
      </c>
      <c r="AD11" s="13">
        <v>0.16531079872240034</v>
      </c>
      <c r="AE11" s="13">
        <v>0.20905237421183814</v>
      </c>
      <c r="AF11" s="13">
        <v>0.05253341155242781</v>
      </c>
      <c r="AG11" s="13">
        <v>0.9411031638476821</v>
      </c>
      <c r="AH11" s="13">
        <v>0.9674286185948089</v>
      </c>
      <c r="AI11" s="13">
        <v>0.5230107144557284</v>
      </c>
      <c r="AJ11" s="13">
        <v>0.2600276074265223</v>
      </c>
      <c r="AK11" s="13">
        <v>0.7821977538195467</v>
      </c>
      <c r="AL11" s="13">
        <v>0.012956442765814783</v>
      </c>
      <c r="AM11" s="13">
        <v>0.154905905514789</v>
      </c>
      <c r="AN11" s="13">
        <v>0.654108862884672</v>
      </c>
      <c r="AO11" s="13">
        <v>0.44301053078619</v>
      </c>
      <c r="AP11" s="13">
        <v>1.5910438581893454</v>
      </c>
      <c r="AQ11" s="13">
        <v>0.19436496611645943</v>
      </c>
      <c r="AR11" s="13">
        <v>0.36162161117986436</v>
      </c>
      <c r="AS11" s="13">
        <v>0.17130893824405738</v>
      </c>
      <c r="AT11" s="13">
        <v>0.2843469210521872</v>
      </c>
      <c r="AU11" s="13">
        <v>1.857004618306625</v>
      </c>
      <c r="AV11" s="13">
        <v>0.11810906704980642</v>
      </c>
      <c r="AW11" s="13">
        <v>0.16310505687219828</v>
      </c>
    </row>
    <row r="12" spans="1:49" s="14" customFormat="1" ht="12.75">
      <c r="A12" s="12">
        <v>1963</v>
      </c>
      <c r="B12" s="13">
        <v>0.5122701557470585</v>
      </c>
      <c r="C12" s="13">
        <v>0.42195366592214445</v>
      </c>
      <c r="D12" s="13">
        <v>0.23909465315968986</v>
      </c>
      <c r="E12" s="13">
        <v>1.7369340361664727</v>
      </c>
      <c r="F12" s="13">
        <v>0.553478407533495</v>
      </c>
      <c r="G12" s="13">
        <v>0.08682501587262392</v>
      </c>
      <c r="H12" s="13">
        <v>0.09144729070955215</v>
      </c>
      <c r="I12" s="13">
        <v>0.2979925019808617</v>
      </c>
      <c r="J12" s="13">
        <v>0.638343975912346</v>
      </c>
      <c r="K12" s="13">
        <v>2.9139562683145894</v>
      </c>
      <c r="L12" s="13">
        <v>0.3095356674148042</v>
      </c>
      <c r="M12" s="13">
        <v>1.6505245478865915</v>
      </c>
      <c r="N12" s="13">
        <v>1.013139306504627</v>
      </c>
      <c r="O12" s="13">
        <v>1.03945673542189</v>
      </c>
      <c r="P12" s="13">
        <v>0.5122523920072767</v>
      </c>
      <c r="Q12" s="13">
        <v>0.253950832526982</v>
      </c>
      <c r="R12" s="13">
        <v>0.10406136443551203</v>
      </c>
      <c r="S12" s="13">
        <v>0.25332730252815905</v>
      </c>
      <c r="T12" s="13">
        <v>0.11515868875267175</v>
      </c>
      <c r="U12" s="13">
        <v>0.6436966723047605</v>
      </c>
      <c r="V12" s="13">
        <v>1.7069332436655715</v>
      </c>
      <c r="W12" s="13">
        <v>1.1176295720107035</v>
      </c>
      <c r="X12" s="13">
        <v>0.4790232495772621</v>
      </c>
      <c r="Y12" s="13">
        <v>0.2930486682444764</v>
      </c>
      <c r="Z12" s="13">
        <v>0.4643245078017657</v>
      </c>
      <c r="AA12" s="13">
        <v>0.3292488649668267</v>
      </c>
      <c r="AB12" s="13">
        <v>1.1580022523468625</v>
      </c>
      <c r="AC12" s="13">
        <v>0.05213592512375416</v>
      </c>
      <c r="AD12" s="13">
        <v>0.15649828144328157</v>
      </c>
      <c r="AE12" s="13">
        <v>0.22609020894644624</v>
      </c>
      <c r="AF12" s="13">
        <v>0.05385503883352986</v>
      </c>
      <c r="AG12" s="13">
        <v>0.9522674353087358</v>
      </c>
      <c r="AH12" s="13">
        <v>0.9676515198829876</v>
      </c>
      <c r="AI12" s="13">
        <v>0.5415961158825675</v>
      </c>
      <c r="AJ12" s="13">
        <v>0.26064636329566204</v>
      </c>
      <c r="AK12" s="13">
        <v>0.7784467097381842</v>
      </c>
      <c r="AL12" s="13">
        <v>0.01285425043968351</v>
      </c>
      <c r="AM12" s="13">
        <v>0.15880728796144328</v>
      </c>
      <c r="AN12" s="13">
        <v>0.6911002197229641</v>
      </c>
      <c r="AO12" s="13">
        <v>0.45069867009918585</v>
      </c>
      <c r="AP12" s="13">
        <v>1.6020837238645633</v>
      </c>
      <c r="AQ12" s="13">
        <v>0.19650464991659408</v>
      </c>
      <c r="AR12" s="13">
        <v>0.3672488331065788</v>
      </c>
      <c r="AS12" s="13">
        <v>0.17074133847417197</v>
      </c>
      <c r="AT12" s="13">
        <v>0.28490279905086174</v>
      </c>
      <c r="AU12" s="13">
        <v>1.8734354069328591</v>
      </c>
      <c r="AV12" s="13">
        <v>0.11361842060227868</v>
      </c>
      <c r="AW12" s="13">
        <v>0.18053120918967774</v>
      </c>
    </row>
    <row r="13" spans="1:49" s="14" customFormat="1" ht="12.75">
      <c r="A13" s="12">
        <v>1964</v>
      </c>
      <c r="B13" s="13">
        <v>0.5381911153440238</v>
      </c>
      <c r="C13" s="13">
        <v>0.45770092039858223</v>
      </c>
      <c r="D13" s="13">
        <v>0.23985858263578577</v>
      </c>
      <c r="E13" s="13">
        <v>1.7277885266449293</v>
      </c>
      <c r="F13" s="13">
        <v>0.5486326079174343</v>
      </c>
      <c r="G13" s="13">
        <v>0.08806796613187816</v>
      </c>
      <c r="H13" s="13">
        <v>0.09445056318363296</v>
      </c>
      <c r="I13" s="13">
        <v>0.31577493639887877</v>
      </c>
      <c r="J13" s="13">
        <v>0.6666395452312311</v>
      </c>
      <c r="K13" s="13">
        <v>3.0669728385059316</v>
      </c>
      <c r="L13" s="13">
        <v>0.2944746653203745</v>
      </c>
      <c r="M13" s="13">
        <v>1.648067976845539</v>
      </c>
      <c r="N13" s="13">
        <v>0.991566832167269</v>
      </c>
      <c r="O13" s="13">
        <v>0.9953896177376479</v>
      </c>
      <c r="P13" s="13">
        <v>0.5218578154566551</v>
      </c>
      <c r="Q13" s="13">
        <v>0.26796490227109043</v>
      </c>
      <c r="R13" s="13">
        <v>0.10184386685782101</v>
      </c>
      <c r="S13" s="13">
        <v>0.25165411334220616</v>
      </c>
      <c r="T13" s="13">
        <v>0.11869298970665003</v>
      </c>
      <c r="U13" s="13">
        <v>0.6609948943965972</v>
      </c>
      <c r="V13" s="13">
        <v>1.7490177320110178</v>
      </c>
      <c r="W13" s="13">
        <v>1.1227069260905578</v>
      </c>
      <c r="X13" s="13">
        <v>0.4895605201961069</v>
      </c>
      <c r="Y13" s="13">
        <v>0.2946059791527085</v>
      </c>
      <c r="Z13" s="13">
        <v>0.4796876273946212</v>
      </c>
      <c r="AA13" s="13">
        <v>0.33734665194065383</v>
      </c>
      <c r="AB13" s="13">
        <v>1.2160447886952641</v>
      </c>
      <c r="AC13" s="13">
        <v>0.05064234320758838</v>
      </c>
      <c r="AD13" s="13">
        <v>0.14524910459031548</v>
      </c>
      <c r="AE13" s="13">
        <v>0.19764770870052248</v>
      </c>
      <c r="AF13" s="13">
        <v>0.05463412722106824</v>
      </c>
      <c r="AG13" s="13">
        <v>0.976708400862558</v>
      </c>
      <c r="AH13" s="13">
        <v>0.9826253400558547</v>
      </c>
      <c r="AI13" s="13">
        <v>0.5694399778998205</v>
      </c>
      <c r="AJ13" s="13">
        <v>0.2628148444710489</v>
      </c>
      <c r="AK13" s="13">
        <v>0.7793832377561737</v>
      </c>
      <c r="AL13" s="13">
        <v>0.012552118149849807</v>
      </c>
      <c r="AM13" s="13">
        <v>0.15585384247381542</v>
      </c>
      <c r="AN13" s="13">
        <v>0.7127220589218821</v>
      </c>
      <c r="AO13" s="13">
        <v>0.4486247118561018</v>
      </c>
      <c r="AP13" s="13">
        <v>1.5872927306086113</v>
      </c>
      <c r="AQ13" s="13">
        <v>0.19181203082174514</v>
      </c>
      <c r="AR13" s="13">
        <v>0.35748969556032595</v>
      </c>
      <c r="AS13" s="13">
        <v>0.17166941834318278</v>
      </c>
      <c r="AT13" s="13">
        <v>0.28946026093157434</v>
      </c>
      <c r="AU13" s="13">
        <v>1.908335721956081</v>
      </c>
      <c r="AV13" s="13">
        <v>0.11257680762429652</v>
      </c>
      <c r="AW13" s="13">
        <v>0.1785179246172972</v>
      </c>
    </row>
    <row r="14" spans="1:49" s="14" customFormat="1" ht="12.75">
      <c r="A14" s="12">
        <v>1965</v>
      </c>
      <c r="B14" s="13">
        <v>0.5809730567065414</v>
      </c>
      <c r="C14" s="13">
        <v>0.48855896580619296</v>
      </c>
      <c r="D14" s="13">
        <v>0.25974335626658585</v>
      </c>
      <c r="E14" s="13">
        <v>1.8227018685723788</v>
      </c>
      <c r="F14" s="13">
        <v>0.552957833459066</v>
      </c>
      <c r="G14" s="13">
        <v>0.08864367303215208</v>
      </c>
      <c r="H14" s="13">
        <v>0.09397613786346656</v>
      </c>
      <c r="I14" s="13">
        <v>0.3244114108066306</v>
      </c>
      <c r="J14" s="13">
        <v>0.7043042095458528</v>
      </c>
      <c r="K14" s="13">
        <v>2.8949725787223346</v>
      </c>
      <c r="L14" s="13">
        <v>0.2992561377838065</v>
      </c>
      <c r="M14" s="13">
        <v>1.487121454534003</v>
      </c>
      <c r="N14" s="13">
        <v>0.8960552556772028</v>
      </c>
      <c r="O14" s="13">
        <v>0.9596522213949709</v>
      </c>
      <c r="P14" s="13">
        <v>0.505271800849689</v>
      </c>
      <c r="Q14" s="13">
        <v>0.2747792107003033</v>
      </c>
      <c r="R14" s="13">
        <v>0.09862272703950292</v>
      </c>
      <c r="S14" s="13">
        <v>0.2629340777400205</v>
      </c>
      <c r="T14" s="13">
        <v>0.12009996619404162</v>
      </c>
      <c r="U14" s="13">
        <v>0.6255154699777118</v>
      </c>
      <c r="V14" s="13">
        <v>1.6439743947378398</v>
      </c>
      <c r="W14" s="13">
        <v>1.0860349660717337</v>
      </c>
      <c r="X14" s="13">
        <v>0.5175698493094084</v>
      </c>
      <c r="Y14" s="13">
        <v>0.30703877708408295</v>
      </c>
      <c r="Z14" s="13">
        <v>0.49832890995793405</v>
      </c>
      <c r="AA14" s="13">
        <v>0.3215737429066608</v>
      </c>
      <c r="AB14" s="13">
        <v>1.202296489802068</v>
      </c>
      <c r="AC14" s="13">
        <v>0.05233667142450222</v>
      </c>
      <c r="AD14" s="13">
        <v>0.13708182822089737</v>
      </c>
      <c r="AE14" s="13">
        <v>0.22414576056463403</v>
      </c>
      <c r="AF14" s="13">
        <v>0.05841228080353527</v>
      </c>
      <c r="AG14" s="13">
        <v>0.9815679323538293</v>
      </c>
      <c r="AH14" s="13">
        <v>0.9185456567637148</v>
      </c>
      <c r="AI14" s="13">
        <v>0.6028095851824572</v>
      </c>
      <c r="AJ14" s="13">
        <v>0.260849885487063</v>
      </c>
      <c r="AK14" s="13">
        <v>0.7862992102279253</v>
      </c>
      <c r="AL14" s="13">
        <v>0.011936079119475843</v>
      </c>
      <c r="AM14" s="13">
        <v>0.15955409625961284</v>
      </c>
      <c r="AN14" s="13">
        <v>0.7094524110481736</v>
      </c>
      <c r="AO14" s="13">
        <v>0.4528510612459714</v>
      </c>
      <c r="AP14" s="13">
        <v>1.6259873022457303</v>
      </c>
      <c r="AQ14" s="13">
        <v>0.18929933795080636</v>
      </c>
      <c r="AR14" s="13">
        <v>0.3557221818454737</v>
      </c>
      <c r="AS14" s="13">
        <v>0.1721474782486919</v>
      </c>
      <c r="AT14" s="13">
        <v>0.30213905438392635</v>
      </c>
      <c r="AU14" s="13">
        <v>1.8074222274534733</v>
      </c>
      <c r="AV14" s="13">
        <v>0.11042847173951471</v>
      </c>
      <c r="AW14" s="13">
        <v>0.1809002418744047</v>
      </c>
    </row>
    <row r="15" spans="1:49" s="14" customFormat="1" ht="12.75">
      <c r="A15" s="12">
        <v>1966</v>
      </c>
      <c r="B15" s="13">
        <v>0.6314465460987649</v>
      </c>
      <c r="C15" s="13">
        <v>0.5479393549780315</v>
      </c>
      <c r="D15" s="13">
        <v>0.2660252592523186</v>
      </c>
      <c r="E15" s="13">
        <v>1.8374863060256357</v>
      </c>
      <c r="F15" s="13">
        <v>0.6123510043903283</v>
      </c>
      <c r="G15" s="13">
        <v>0.08758705842096301</v>
      </c>
      <c r="H15" s="13">
        <v>0.10137419611227325</v>
      </c>
      <c r="I15" s="13">
        <v>0.3486307159153489</v>
      </c>
      <c r="J15" s="13">
        <v>0.7646301346807622</v>
      </c>
      <c r="K15" s="13">
        <v>3.048087453467736</v>
      </c>
      <c r="L15" s="13">
        <v>0.29740026029545197</v>
      </c>
      <c r="M15" s="13">
        <v>1.4939213606640733</v>
      </c>
      <c r="N15" s="13">
        <v>0.8941953849170491</v>
      </c>
      <c r="O15" s="13">
        <v>1.049606495024975</v>
      </c>
      <c r="P15" s="13">
        <v>0.5158818474445404</v>
      </c>
      <c r="Q15" s="13">
        <v>0.2854514177266706</v>
      </c>
      <c r="R15" s="13">
        <v>0.09602704181273351</v>
      </c>
      <c r="S15" s="13">
        <v>0.2691572789100642</v>
      </c>
      <c r="T15" s="13">
        <v>0.12198500415465255</v>
      </c>
      <c r="U15" s="13">
        <v>0.599404147486418</v>
      </c>
      <c r="V15" s="13">
        <v>1.6487815976982325</v>
      </c>
      <c r="W15" s="13">
        <v>1.1261231501123365</v>
      </c>
      <c r="X15" s="13">
        <v>0.552205693305307</v>
      </c>
      <c r="Y15" s="13">
        <v>0.31637854155774914</v>
      </c>
      <c r="Z15" s="13">
        <v>0.5336882754108808</v>
      </c>
      <c r="AA15" s="13">
        <v>0.32267202806995043</v>
      </c>
      <c r="AB15" s="13">
        <v>1.3116389736644585</v>
      </c>
      <c r="AC15" s="13">
        <v>0.05372518794018087</v>
      </c>
      <c r="AD15" s="13">
        <v>0.12520725201565971</v>
      </c>
      <c r="AE15" s="13">
        <v>0.25091711510365083</v>
      </c>
      <c r="AF15" s="13">
        <v>0.05923561990645322</v>
      </c>
      <c r="AG15" s="13">
        <v>0.9502821951655214</v>
      </c>
      <c r="AH15" s="13">
        <v>0.9199042466267626</v>
      </c>
      <c r="AI15" s="13">
        <v>0.6267415374069231</v>
      </c>
      <c r="AJ15" s="13">
        <v>0.2649920843288439</v>
      </c>
      <c r="AK15" s="13">
        <v>0.7762844442107126</v>
      </c>
      <c r="AL15" s="13">
        <v>0.01134673383773174</v>
      </c>
      <c r="AM15" s="13">
        <v>0.1718983898613339</v>
      </c>
      <c r="AN15" s="13">
        <v>0.7284006106902431</v>
      </c>
      <c r="AO15" s="13">
        <v>0.47035150464965375</v>
      </c>
      <c r="AP15" s="13">
        <v>1.6736635046018637</v>
      </c>
      <c r="AQ15" s="13">
        <v>0.20079018593732148</v>
      </c>
      <c r="AR15" s="13">
        <v>0.35872016064085066</v>
      </c>
      <c r="AS15" s="13">
        <v>0.16218958214998644</v>
      </c>
      <c r="AT15" s="13">
        <v>0.302904349176718</v>
      </c>
      <c r="AU15" s="13">
        <v>1.794080921234637</v>
      </c>
      <c r="AV15" s="13">
        <v>0.10669190615334137</v>
      </c>
      <c r="AW15" s="13">
        <v>0.1881357826537015</v>
      </c>
    </row>
    <row r="16" spans="1:49" s="14" customFormat="1" ht="12.75">
      <c r="A16" s="12">
        <v>1967</v>
      </c>
      <c r="B16" s="13">
        <v>0.6443409018597387</v>
      </c>
      <c r="C16" s="13">
        <v>0.5882139333101846</v>
      </c>
      <c r="D16" s="13">
        <v>0.28046792706355217</v>
      </c>
      <c r="E16" s="13">
        <v>1.896197342262753</v>
      </c>
      <c r="F16" s="13">
        <v>0.6989994805967488</v>
      </c>
      <c r="G16" s="13">
        <v>0.08449971928014682</v>
      </c>
      <c r="H16" s="13">
        <v>0.10459360066734046</v>
      </c>
      <c r="I16" s="13">
        <v>0.38068318859370626</v>
      </c>
      <c r="J16" s="13">
        <v>0.8023811718477296</v>
      </c>
      <c r="K16" s="13">
        <v>3.173446938105505</v>
      </c>
      <c r="L16" s="13">
        <v>0.2960674234624669</v>
      </c>
      <c r="M16" s="13">
        <v>1.460919580081144</v>
      </c>
      <c r="N16" s="13">
        <v>0.9120443106504944</v>
      </c>
      <c r="O16" s="13">
        <v>1.0605967149055144</v>
      </c>
      <c r="P16" s="13">
        <v>0.5228590264475839</v>
      </c>
      <c r="Q16" s="13">
        <v>0.2897926986989026</v>
      </c>
      <c r="R16" s="13">
        <v>0.0931507462157846</v>
      </c>
      <c r="S16" s="13">
        <v>0.2655233564334182</v>
      </c>
      <c r="T16" s="13">
        <v>0.12096646923767373</v>
      </c>
      <c r="U16" s="13">
        <v>0.5649824851324573</v>
      </c>
      <c r="V16" s="13">
        <v>1.6649947102814695</v>
      </c>
      <c r="W16" s="13">
        <v>1.1815388032307599</v>
      </c>
      <c r="X16" s="13">
        <v>0.5699928778696582</v>
      </c>
      <c r="Y16" s="13">
        <v>0.31309772469159985</v>
      </c>
      <c r="Z16" s="13">
        <v>0.5707537439571342</v>
      </c>
      <c r="AA16" s="13">
        <v>0.3048087360165841</v>
      </c>
      <c r="AB16" s="13">
        <v>1.361879624333468</v>
      </c>
      <c r="AC16" s="13">
        <v>0.048019195564281476</v>
      </c>
      <c r="AD16" s="13">
        <v>0.11669286282080345</v>
      </c>
      <c r="AE16" s="13">
        <v>0.28062654094535394</v>
      </c>
      <c r="AF16" s="13">
        <v>0.05935235306471644</v>
      </c>
      <c r="AG16" s="13">
        <v>0.9432518521984288</v>
      </c>
      <c r="AH16" s="13">
        <v>0.9056610379489247</v>
      </c>
      <c r="AI16" s="13">
        <v>0.6358607274151268</v>
      </c>
      <c r="AJ16" s="13">
        <v>0.26061981017619745</v>
      </c>
      <c r="AK16" s="13">
        <v>0.7778485692547674</v>
      </c>
      <c r="AL16" s="13">
        <v>0.01080136097718384</v>
      </c>
      <c r="AM16" s="13">
        <v>0.185004904759057</v>
      </c>
      <c r="AN16" s="13">
        <v>0.7740064722676739</v>
      </c>
      <c r="AO16" s="13">
        <v>0.4813643958845346</v>
      </c>
      <c r="AP16" s="13">
        <v>1.7175672992862552</v>
      </c>
      <c r="AQ16" s="13">
        <v>0.20000449082902788</v>
      </c>
      <c r="AR16" s="13">
        <v>0.35899652041311997</v>
      </c>
      <c r="AS16" s="13">
        <v>0.1581744093638687</v>
      </c>
      <c r="AT16" s="13">
        <v>0.29158232965434117</v>
      </c>
      <c r="AU16" s="13">
        <v>1.7854743360773953</v>
      </c>
      <c r="AV16" s="13">
        <v>0.10328980797702748</v>
      </c>
      <c r="AW16" s="13">
        <v>0.19731820549900267</v>
      </c>
    </row>
    <row r="17" spans="1:49" s="14" customFormat="1" ht="12.75">
      <c r="A17" s="12">
        <v>1968</v>
      </c>
      <c r="B17" s="13">
        <v>0.6536153455790497</v>
      </c>
      <c r="C17" s="13">
        <v>0.6054801708100417</v>
      </c>
      <c r="D17" s="13">
        <v>0.31459016114408983</v>
      </c>
      <c r="E17" s="13">
        <v>1.8941270527594898</v>
      </c>
      <c r="F17" s="13">
        <v>0.6810777953821299</v>
      </c>
      <c r="G17" s="13">
        <v>0.08180335016704841</v>
      </c>
      <c r="H17" s="13">
        <v>0.09640612034142709</v>
      </c>
      <c r="I17" s="13">
        <v>0.39635679207430347</v>
      </c>
      <c r="J17" s="13">
        <v>0.8157036139805772</v>
      </c>
      <c r="K17" s="13">
        <v>3.1382857415615004</v>
      </c>
      <c r="L17" s="13">
        <v>0.313470532716484</v>
      </c>
      <c r="M17" s="13">
        <v>1.4680120904591094</v>
      </c>
      <c r="N17" s="13">
        <v>0.8879412795351679</v>
      </c>
      <c r="O17" s="13">
        <v>1.0716616977442854</v>
      </c>
      <c r="P17" s="13">
        <v>0.551677816845919</v>
      </c>
      <c r="Q17" s="13">
        <v>0.29030790862800926</v>
      </c>
      <c r="R17" s="13">
        <v>0.08958866671519607</v>
      </c>
      <c r="S17" s="13">
        <v>0.27030086044622975</v>
      </c>
      <c r="T17" s="13">
        <v>0.122036702249276</v>
      </c>
      <c r="U17" s="13">
        <v>0.5568395335000565</v>
      </c>
      <c r="V17" s="13">
        <v>1.6585221000617842</v>
      </c>
      <c r="W17" s="13">
        <v>1.1876664232940748</v>
      </c>
      <c r="X17" s="13">
        <v>0.574189436099432</v>
      </c>
      <c r="Y17" s="13">
        <v>0.33619509453600693</v>
      </c>
      <c r="Z17" s="13">
        <v>0.5982647094905632</v>
      </c>
      <c r="AA17" s="13">
        <v>0.2930052662244931</v>
      </c>
      <c r="AB17" s="13">
        <v>1.413401390619543</v>
      </c>
      <c r="AC17" s="13">
        <v>0.04742931032464766</v>
      </c>
      <c r="AD17" s="13">
        <v>0.10627162189276834</v>
      </c>
      <c r="AE17" s="13">
        <v>0.2708696309740295</v>
      </c>
      <c r="AF17" s="13">
        <v>0.0624780007365158</v>
      </c>
      <c r="AG17" s="13">
        <v>0.9235301151058508</v>
      </c>
      <c r="AH17" s="13">
        <v>0.8832229636515634</v>
      </c>
      <c r="AI17" s="13">
        <v>0.6616246169243541</v>
      </c>
      <c r="AJ17" s="13">
        <v>0.26325215260886736</v>
      </c>
      <c r="AK17" s="13">
        <v>0.7671785431620353</v>
      </c>
      <c r="AL17" s="13">
        <v>0.00998074433820016</v>
      </c>
      <c r="AM17" s="13">
        <v>0.18245763575537682</v>
      </c>
      <c r="AN17" s="13">
        <v>0.7713293193341989</v>
      </c>
      <c r="AO17" s="13">
        <v>0.4771212953615553</v>
      </c>
      <c r="AP17" s="13">
        <v>1.7337409869170506</v>
      </c>
      <c r="AQ17" s="13">
        <v>0.19974403346608618</v>
      </c>
      <c r="AR17" s="13">
        <v>0.36405660328263345</v>
      </c>
      <c r="AS17" s="13">
        <v>0.15968306931696372</v>
      </c>
      <c r="AT17" s="13">
        <v>0.2961083472775144</v>
      </c>
      <c r="AU17" s="13">
        <v>1.783164317063408</v>
      </c>
      <c r="AV17" s="13">
        <v>0.09898348882972356</v>
      </c>
      <c r="AW17" s="13">
        <v>0.19777060517845774</v>
      </c>
    </row>
    <row r="18" spans="1:49" s="14" customFormat="1" ht="12.75">
      <c r="A18" s="12">
        <v>1969</v>
      </c>
      <c r="B18" s="13">
        <v>0.6860329553007855</v>
      </c>
      <c r="C18" s="13">
        <v>0.6397018382197732</v>
      </c>
      <c r="D18" s="13">
        <v>0.36568861755086673</v>
      </c>
      <c r="E18" s="13">
        <v>1.899378982201251</v>
      </c>
      <c r="F18" s="13">
        <v>0.7427793573037704</v>
      </c>
      <c r="G18" s="13">
        <v>0.07838889849085122</v>
      </c>
      <c r="H18" s="13">
        <v>0.11307399200319898</v>
      </c>
      <c r="I18" s="13">
        <v>0.4169221252443648</v>
      </c>
      <c r="J18" s="13">
        <v>0.8649236631926617</v>
      </c>
      <c r="K18" s="13">
        <v>2.957851253528392</v>
      </c>
      <c r="L18" s="13">
        <v>0.31061762579460406</v>
      </c>
      <c r="M18" s="13">
        <v>1.3751884852483893</v>
      </c>
      <c r="N18" s="13">
        <v>0.8752400414558806</v>
      </c>
      <c r="O18" s="13">
        <v>1.1402099489188326</v>
      </c>
      <c r="P18" s="13">
        <v>0.5547868115101738</v>
      </c>
      <c r="Q18" s="13">
        <v>0.2919011933086709</v>
      </c>
      <c r="R18" s="13">
        <v>0.08381222554519835</v>
      </c>
      <c r="S18" s="13">
        <v>0.28730375965022287</v>
      </c>
      <c r="T18" s="13">
        <v>0.1261481548689905</v>
      </c>
      <c r="U18" s="13">
        <v>0.5627654116464003</v>
      </c>
      <c r="V18" s="13">
        <v>1.6045446085007058</v>
      </c>
      <c r="W18" s="13">
        <v>1.1501846541477616</v>
      </c>
      <c r="X18" s="13">
        <v>0.592116942915851</v>
      </c>
      <c r="Y18" s="13">
        <v>0.33328418930610487</v>
      </c>
      <c r="Z18" s="13">
        <v>0.6355194221115988</v>
      </c>
      <c r="AA18" s="13">
        <v>0.2839061013150284</v>
      </c>
      <c r="AB18" s="13">
        <v>1.387048594307842</v>
      </c>
      <c r="AC18" s="13">
        <v>0.04388457295865133</v>
      </c>
      <c r="AD18" s="13">
        <v>0.10136877754737161</v>
      </c>
      <c r="AE18" s="13">
        <v>0.3012960003917125</v>
      </c>
      <c r="AF18" s="13">
        <v>0.06670387151451729</v>
      </c>
      <c r="AG18" s="13">
        <v>0.922370032694097</v>
      </c>
      <c r="AH18" s="13">
        <v>0.8838418516093925</v>
      </c>
      <c r="AI18" s="13">
        <v>0.6944201453959233</v>
      </c>
      <c r="AJ18" s="13">
        <v>0.2538372372499782</v>
      </c>
      <c r="AK18" s="13">
        <v>0.7820512927046454</v>
      </c>
      <c r="AL18" s="13">
        <v>0.009486376874794132</v>
      </c>
      <c r="AM18" s="13">
        <v>0.196402090413338</v>
      </c>
      <c r="AN18" s="13">
        <v>0.7273238124012188</v>
      </c>
      <c r="AO18" s="13">
        <v>0.48120895118978035</v>
      </c>
      <c r="AP18" s="13">
        <v>1.8914422167351732</v>
      </c>
      <c r="AQ18" s="13">
        <v>0.20101265389350173</v>
      </c>
      <c r="AR18" s="13">
        <v>0.37433691946702924</v>
      </c>
      <c r="AS18" s="13">
        <v>0.16336041316056907</v>
      </c>
      <c r="AT18" s="13">
        <v>0.28506247429891834</v>
      </c>
      <c r="AU18" s="13">
        <v>1.7442232295007227</v>
      </c>
      <c r="AV18" s="13">
        <v>0.09430191964697247</v>
      </c>
      <c r="AW18" s="13">
        <v>0.19217033745747505</v>
      </c>
    </row>
    <row r="19" spans="1:49" s="14" customFormat="1" ht="12.75">
      <c r="A19" s="12">
        <v>1970</v>
      </c>
      <c r="B19" s="13">
        <v>0.7049294803181259</v>
      </c>
      <c r="C19" s="13">
        <v>0.6806700644996231</v>
      </c>
      <c r="D19" s="13">
        <v>0.35058277803143173</v>
      </c>
      <c r="E19" s="13">
        <v>1.9361765456626545</v>
      </c>
      <c r="F19" s="13">
        <v>0.8159819030164058</v>
      </c>
      <c r="G19" s="13">
        <v>0.07826601658040187</v>
      </c>
      <c r="H19" s="13">
        <v>0.11099735753767503</v>
      </c>
      <c r="I19" s="13">
        <v>0.43419866222746195</v>
      </c>
      <c r="J19" s="13">
        <v>0.8829893097953685</v>
      </c>
      <c r="K19" s="13">
        <v>3.0155487583879825</v>
      </c>
      <c r="L19" s="13">
        <v>0.3309853565208276</v>
      </c>
      <c r="M19" s="13">
        <v>1.3507682969042671</v>
      </c>
      <c r="N19" s="13">
        <v>0.8869662116795946</v>
      </c>
      <c r="O19" s="13">
        <v>1.2286551870247184</v>
      </c>
      <c r="P19" s="13">
        <v>0.5638916923226389</v>
      </c>
      <c r="Q19" s="13">
        <v>0.304174589673471</v>
      </c>
      <c r="R19" s="13">
        <v>0.08088875796365982</v>
      </c>
      <c r="S19" s="13">
        <v>0.292022412778861</v>
      </c>
      <c r="T19" s="13">
        <v>0.13294690268423176</v>
      </c>
      <c r="U19" s="13">
        <v>0.5702517956854927</v>
      </c>
      <c r="V19" s="13">
        <v>1.630197849399574</v>
      </c>
      <c r="W19" s="13">
        <v>1.226472020166706</v>
      </c>
      <c r="X19" s="13">
        <v>0.6210127855318117</v>
      </c>
      <c r="Y19" s="13">
        <v>0.34404417964263606</v>
      </c>
      <c r="Z19" s="13">
        <v>0.6703982710509159</v>
      </c>
      <c r="AA19" s="13">
        <v>0.2982332625321813</v>
      </c>
      <c r="AB19" s="13">
        <v>1.449278212983649</v>
      </c>
      <c r="AC19" s="13">
        <v>0.041224488995261495</v>
      </c>
      <c r="AD19" s="13">
        <v>0.09464977687850647</v>
      </c>
      <c r="AE19" s="13">
        <v>0.33307406439777293</v>
      </c>
      <c r="AF19" s="13">
        <v>0.06898639311740785</v>
      </c>
      <c r="AG19" s="13">
        <v>0.9184000696972983</v>
      </c>
      <c r="AH19" s="13">
        <v>0.8806941242790056</v>
      </c>
      <c r="AI19" s="13">
        <v>0.7412001683972401</v>
      </c>
      <c r="AJ19" s="13">
        <v>0.25661562478343125</v>
      </c>
      <c r="AK19" s="13">
        <v>0.786203119021556</v>
      </c>
      <c r="AL19" s="13">
        <v>0.00920004809270549</v>
      </c>
      <c r="AM19" s="13">
        <v>0.20223466180410965</v>
      </c>
      <c r="AN19" s="13">
        <v>0.7411334970322349</v>
      </c>
      <c r="AO19" s="13">
        <v>0.5020256614440813</v>
      </c>
      <c r="AP19" s="13">
        <v>1.9615674827904799</v>
      </c>
      <c r="AQ19" s="13">
        <v>0.2110801556116223</v>
      </c>
      <c r="AR19" s="13">
        <v>0.38355883773383426</v>
      </c>
      <c r="AS19" s="13">
        <v>0.1686216122673723</v>
      </c>
      <c r="AT19" s="13">
        <v>0.29829951427162044</v>
      </c>
      <c r="AU19" s="13">
        <v>1.7876157784553486</v>
      </c>
      <c r="AV19" s="13">
        <v>0.09460455061741788</v>
      </c>
      <c r="AW19" s="13">
        <v>0.19060642729920488</v>
      </c>
    </row>
    <row r="20" spans="1:49" s="14" customFormat="1" ht="12.75">
      <c r="A20" s="12">
        <v>1971</v>
      </c>
      <c r="B20" s="13">
        <v>0.732191862901633</v>
      </c>
      <c r="C20" s="13">
        <v>0.7182876269637002</v>
      </c>
      <c r="D20" s="13">
        <v>0.3720472067666761</v>
      </c>
      <c r="E20" s="13">
        <v>1.9557429870842904</v>
      </c>
      <c r="F20" s="13">
        <v>0.9413884130813609</v>
      </c>
      <c r="G20" s="13">
        <v>0.07674808263947125</v>
      </c>
      <c r="H20" s="13">
        <v>0.10731708060685596</v>
      </c>
      <c r="I20" s="13">
        <v>0.4601919084863506</v>
      </c>
      <c r="J20" s="13">
        <v>0.9079668856220185</v>
      </c>
      <c r="K20" s="13">
        <v>2.9825338379517428</v>
      </c>
      <c r="L20" s="13">
        <v>0.3423318937468184</v>
      </c>
      <c r="M20" s="13">
        <v>1.3420029945044276</v>
      </c>
      <c r="N20" s="13">
        <v>0.9414845203827646</v>
      </c>
      <c r="O20" s="13">
        <v>1.319590491509324</v>
      </c>
      <c r="P20" s="13">
        <v>0.5724070678697908</v>
      </c>
      <c r="Q20" s="13">
        <v>0.3116322642249256</v>
      </c>
      <c r="R20" s="13">
        <v>0.08030664068452803</v>
      </c>
      <c r="S20" s="13">
        <v>0.29752477857971327</v>
      </c>
      <c r="T20" s="13">
        <v>0.13436142293310713</v>
      </c>
      <c r="U20" s="13">
        <v>0.5869611657795144</v>
      </c>
      <c r="V20" s="13">
        <v>1.699283459010759</v>
      </c>
      <c r="W20" s="13">
        <v>1.2574430952628872</v>
      </c>
      <c r="X20" s="13">
        <v>0.6267655319812818</v>
      </c>
      <c r="Y20" s="13">
        <v>0.34598564256752545</v>
      </c>
      <c r="Z20" s="13">
        <v>0.6728390363625901</v>
      </c>
      <c r="AA20" s="13">
        <v>0.3150495770608498</v>
      </c>
      <c r="AB20" s="13">
        <v>1.5771015527725627</v>
      </c>
      <c r="AC20" s="13">
        <v>0.04306042402590685</v>
      </c>
      <c r="AD20" s="13">
        <v>0.09439559251540666</v>
      </c>
      <c r="AE20" s="13">
        <v>0.3193485445050542</v>
      </c>
      <c r="AF20" s="13">
        <v>0.07192816715512362</v>
      </c>
      <c r="AG20" s="13">
        <v>0.9228830642377869</v>
      </c>
      <c r="AH20" s="13">
        <v>0.9130600328812717</v>
      </c>
      <c r="AI20" s="13">
        <v>0.7828790929539023</v>
      </c>
      <c r="AJ20" s="13">
        <v>0.2543336768122786</v>
      </c>
      <c r="AK20" s="13">
        <v>0.8017891230428739</v>
      </c>
      <c r="AL20" s="13">
        <v>0.008536074886327896</v>
      </c>
      <c r="AM20" s="13">
        <v>0.22084450683243242</v>
      </c>
      <c r="AN20" s="13">
        <v>0.786138703593288</v>
      </c>
      <c r="AO20" s="13">
        <v>0.5023709989260362</v>
      </c>
      <c r="AP20" s="13">
        <v>2.1867978075609846</v>
      </c>
      <c r="AQ20" s="13">
        <v>0.2115348133855274</v>
      </c>
      <c r="AR20" s="13">
        <v>0.3904240900080718</v>
      </c>
      <c r="AS20" s="13">
        <v>0.17169038609646206</v>
      </c>
      <c r="AT20" s="13">
        <v>0.30012960962140406</v>
      </c>
      <c r="AU20" s="13">
        <v>1.8205435758898267</v>
      </c>
      <c r="AV20" s="13">
        <v>0.09740730647587068</v>
      </c>
      <c r="AW20" s="13">
        <v>0.20785376533792585</v>
      </c>
    </row>
    <row r="21" spans="1:49" s="14" customFormat="1" ht="12.75">
      <c r="A21" s="12">
        <v>1972</v>
      </c>
      <c r="B21" s="13">
        <v>0.7503207501569222</v>
      </c>
      <c r="C21" s="13">
        <v>0.760767433799045</v>
      </c>
      <c r="D21" s="13">
        <v>0.40727866349445585</v>
      </c>
      <c r="E21" s="13">
        <v>2.048481168896274</v>
      </c>
      <c r="F21" s="13">
        <v>1.0085535085815613</v>
      </c>
      <c r="G21" s="13">
        <v>0.07791559205235318</v>
      </c>
      <c r="H21" s="13">
        <v>0.11150817217910133</v>
      </c>
      <c r="I21" s="13">
        <v>0.46614395634682015</v>
      </c>
      <c r="J21" s="13">
        <v>0.9094917595309777</v>
      </c>
      <c r="K21" s="13">
        <v>2.8933650520525873</v>
      </c>
      <c r="L21" s="13">
        <v>0.35125051481190395</v>
      </c>
      <c r="M21" s="13">
        <v>1.3255120653437173</v>
      </c>
      <c r="N21" s="13">
        <v>0.9178324376044232</v>
      </c>
      <c r="O21" s="13">
        <v>1.4621934962723788</v>
      </c>
      <c r="P21" s="13">
        <v>0.562490240193144</v>
      </c>
      <c r="Q21" s="13">
        <v>0.32442514466955485</v>
      </c>
      <c r="R21" s="13">
        <v>0.07481625012235717</v>
      </c>
      <c r="S21" s="13">
        <v>0.28778178575823926</v>
      </c>
      <c r="T21" s="13">
        <v>0.13615185665481055</v>
      </c>
      <c r="U21" s="13">
        <v>0.5899064132277507</v>
      </c>
      <c r="V21" s="13">
        <v>1.6383416909199473</v>
      </c>
      <c r="W21" s="13">
        <v>1.2412594669787078</v>
      </c>
      <c r="X21" s="13">
        <v>0.6211223017956623</v>
      </c>
      <c r="Y21" s="13">
        <v>0.3530942990063431</v>
      </c>
      <c r="Z21" s="13">
        <v>0.6838667280693209</v>
      </c>
      <c r="AA21" s="13">
        <v>0.320234564173764</v>
      </c>
      <c r="AB21" s="13">
        <v>1.6217477336807686</v>
      </c>
      <c r="AC21" s="13">
        <v>0.04501719950573922</v>
      </c>
      <c r="AD21" s="13">
        <v>0.08906604432214968</v>
      </c>
      <c r="AE21" s="13">
        <v>0.36588508955849003</v>
      </c>
      <c r="AF21" s="13">
        <v>0.07560154255522221</v>
      </c>
      <c r="AG21" s="13">
        <v>0.9155791634807988</v>
      </c>
      <c r="AH21" s="13">
        <v>0.8843327445002399</v>
      </c>
      <c r="AI21" s="13">
        <v>0.8467653205182398</v>
      </c>
      <c r="AJ21" s="13">
        <v>0.2665072012704359</v>
      </c>
      <c r="AK21" s="13">
        <v>0.7861285789069076</v>
      </c>
      <c r="AL21" s="13">
        <v>0.0077153309198174525</v>
      </c>
      <c r="AM21" s="13">
        <v>0.22180354717405423</v>
      </c>
      <c r="AN21" s="13">
        <v>0.7765977387501866</v>
      </c>
      <c r="AO21" s="13">
        <v>0.5163227953040634</v>
      </c>
      <c r="AP21" s="13">
        <v>2.364412496388224</v>
      </c>
      <c r="AQ21" s="13">
        <v>0.2106922629598624</v>
      </c>
      <c r="AR21" s="13">
        <v>0.3961572256727641</v>
      </c>
      <c r="AS21" s="13">
        <v>0.172537453355321</v>
      </c>
      <c r="AT21" s="13">
        <v>0.3224620108331273</v>
      </c>
      <c r="AU21" s="13">
        <v>1.8141799794376676</v>
      </c>
      <c r="AV21" s="13">
        <v>0.09666105957197275</v>
      </c>
      <c r="AW21" s="13">
        <v>0.20945080807938826</v>
      </c>
    </row>
    <row r="22" spans="1:49" s="14" customFormat="1" ht="12.75">
      <c r="A22" s="12">
        <v>1973</v>
      </c>
      <c r="B22" s="13">
        <v>0.7278347291434547</v>
      </c>
      <c r="C22" s="13">
        <v>0.7240497164452965</v>
      </c>
      <c r="D22" s="13">
        <v>0.42404992715038736</v>
      </c>
      <c r="E22" s="13">
        <v>2.0063158806141175</v>
      </c>
      <c r="F22" s="13">
        <v>0.9093609551535474</v>
      </c>
      <c r="G22" s="13">
        <v>0.07419971060083831</v>
      </c>
      <c r="H22" s="13">
        <v>0.11939518578750447</v>
      </c>
      <c r="I22" s="13">
        <v>0.46993857528627386</v>
      </c>
      <c r="J22" s="13">
        <v>0.8759564001112737</v>
      </c>
      <c r="K22" s="13">
        <v>2.704585854515434</v>
      </c>
      <c r="L22" s="13">
        <v>0.345145944882272</v>
      </c>
      <c r="M22" s="13">
        <v>1.2777739322254338</v>
      </c>
      <c r="N22" s="13">
        <v>0.8964355373489613</v>
      </c>
      <c r="O22" s="13">
        <v>1.3472170154126137</v>
      </c>
      <c r="P22" s="13">
        <v>0.5401687945048474</v>
      </c>
      <c r="Q22" s="13">
        <v>0.2914095123843704</v>
      </c>
      <c r="R22" s="13">
        <v>0.06958706683361207</v>
      </c>
      <c r="S22" s="13">
        <v>0.2889658032678101</v>
      </c>
      <c r="T22" s="13">
        <v>0.1394431901537548</v>
      </c>
      <c r="U22" s="13">
        <v>0.5646119611770004</v>
      </c>
      <c r="V22" s="13">
        <v>1.6674536655437466</v>
      </c>
      <c r="W22" s="13">
        <v>1.1917977359171228</v>
      </c>
      <c r="X22" s="13">
        <v>0.5888470657977091</v>
      </c>
      <c r="Y22" s="13">
        <v>0.33752006145819796</v>
      </c>
      <c r="Z22" s="13">
        <v>0.6702195945626727</v>
      </c>
      <c r="AA22" s="13">
        <v>0.32989811295155574</v>
      </c>
      <c r="AB22" s="13">
        <v>1.5667839147657485</v>
      </c>
      <c r="AC22" s="13">
        <v>0.04328942328782818</v>
      </c>
      <c r="AD22" s="13">
        <v>0.08092657612089706</v>
      </c>
      <c r="AE22" s="13">
        <v>0.38996135381779945</v>
      </c>
      <c r="AF22" s="13">
        <v>0.07647483238059422</v>
      </c>
      <c r="AG22" s="13">
        <v>0.8696623912684924</v>
      </c>
      <c r="AH22" s="13">
        <v>0.7911674058551046</v>
      </c>
      <c r="AI22" s="13">
        <v>0.8832027724669874</v>
      </c>
      <c r="AJ22" s="13">
        <v>0.26217731481016093</v>
      </c>
      <c r="AK22" s="13">
        <v>0.7627365287924</v>
      </c>
      <c r="AL22" s="13">
        <v>0.0072197928467656585</v>
      </c>
      <c r="AM22" s="13">
        <v>0.21139378105706336</v>
      </c>
      <c r="AN22" s="13">
        <v>0.8240631631205309</v>
      </c>
      <c r="AO22" s="13">
        <v>0.5135589903508992</v>
      </c>
      <c r="AP22" s="13">
        <v>2.4565683858916416</v>
      </c>
      <c r="AQ22" s="13">
        <v>0.20374696385907146</v>
      </c>
      <c r="AR22" s="13">
        <v>0.3818789218473847</v>
      </c>
      <c r="AS22" s="13">
        <v>0.16545991685966932</v>
      </c>
      <c r="AT22" s="13">
        <v>0.338215089180862</v>
      </c>
      <c r="AU22" s="13">
        <v>1.751221762283272</v>
      </c>
      <c r="AV22" s="13">
        <v>0.09391898302947654</v>
      </c>
      <c r="AW22" s="13">
        <v>0.20006988343706122</v>
      </c>
    </row>
    <row r="23" spans="1:49" s="14" customFormat="1" ht="12.75">
      <c r="A23" s="12">
        <v>1974</v>
      </c>
      <c r="B23" s="13">
        <v>0.7122638572542586</v>
      </c>
      <c r="C23" s="13">
        <v>0.7396729401587615</v>
      </c>
      <c r="D23" s="13">
        <v>0.3684911368474298</v>
      </c>
      <c r="E23" s="13">
        <v>2.05737478947736</v>
      </c>
      <c r="F23" s="13">
        <v>0.8907253366471263</v>
      </c>
      <c r="G23" s="13">
        <v>0.06965696319614167</v>
      </c>
      <c r="H23" s="13">
        <v>0.12355599910513054</v>
      </c>
      <c r="I23" s="13">
        <v>0.49846781380475286</v>
      </c>
      <c r="J23" s="13">
        <v>0.8925304723834074</v>
      </c>
      <c r="K23" s="13">
        <v>2.6603949926020585</v>
      </c>
      <c r="L23" s="13">
        <v>0.33194998513204044</v>
      </c>
      <c r="M23" s="13">
        <v>1.222493556616427</v>
      </c>
      <c r="N23" s="13">
        <v>0.8532324358636321</v>
      </c>
      <c r="O23" s="13">
        <v>1.203101521900645</v>
      </c>
      <c r="P23" s="13">
        <v>0.5429458871054702</v>
      </c>
      <c r="Q23" s="13">
        <v>0.29648806361374774</v>
      </c>
      <c r="R23" s="13">
        <v>0.06718963192394788</v>
      </c>
      <c r="S23" s="13">
        <v>0.2897751829041345</v>
      </c>
      <c r="T23" s="13">
        <v>0.14539556339198667</v>
      </c>
      <c r="U23" s="13">
        <v>0.5413936166304971</v>
      </c>
      <c r="V23" s="13">
        <v>1.6054040991881684</v>
      </c>
      <c r="W23" s="13">
        <v>1.1892115895307291</v>
      </c>
      <c r="X23" s="13">
        <v>0.5722123518708874</v>
      </c>
      <c r="Y23" s="13">
        <v>0.34282618484899613</v>
      </c>
      <c r="Z23" s="13">
        <v>0.6861821196652155</v>
      </c>
      <c r="AA23" s="13">
        <v>0.3392426957148823</v>
      </c>
      <c r="AB23" s="13">
        <v>1.5054603838898906</v>
      </c>
      <c r="AC23" s="13">
        <v>0.032920710606005925</v>
      </c>
      <c r="AD23" s="13">
        <v>0.07828927306317522</v>
      </c>
      <c r="AE23" s="13">
        <v>0.30763039225785793</v>
      </c>
      <c r="AF23" s="13">
        <v>0.07674886593081376</v>
      </c>
      <c r="AG23" s="13">
        <v>0.891068533896118</v>
      </c>
      <c r="AH23" s="13">
        <v>0.7820324248406588</v>
      </c>
      <c r="AI23" s="13">
        <v>0.8965314304938272</v>
      </c>
      <c r="AJ23" s="13">
        <v>0.2519296681635643</v>
      </c>
      <c r="AK23" s="13">
        <v>0.774159144228113</v>
      </c>
      <c r="AL23" s="13">
        <v>0.007209802053404673</v>
      </c>
      <c r="AM23" s="13">
        <v>0.2124181804516793</v>
      </c>
      <c r="AN23" s="13">
        <v>0.8525684780197381</v>
      </c>
      <c r="AO23" s="13">
        <v>0.487790688584928</v>
      </c>
      <c r="AP23" s="13">
        <v>2.320071129832489</v>
      </c>
      <c r="AQ23" s="13">
        <v>0.20502657210121708</v>
      </c>
      <c r="AR23" s="13">
        <v>0.3979854606095774</v>
      </c>
      <c r="AS23" s="13">
        <v>0.16553609301567995</v>
      </c>
      <c r="AT23" s="13">
        <v>0.3427554217106168</v>
      </c>
      <c r="AU23" s="13">
        <v>1.7788550216560748</v>
      </c>
      <c r="AV23" s="13">
        <v>0.09781814005422933</v>
      </c>
      <c r="AW23" s="13">
        <v>0.21818195659693496</v>
      </c>
    </row>
    <row r="24" spans="1:49" s="14" customFormat="1" ht="12.75">
      <c r="A24" s="12">
        <v>1975</v>
      </c>
      <c r="B24" s="13">
        <v>0.7191620965288951</v>
      </c>
      <c r="C24" s="13">
        <v>0.7098973995841489</v>
      </c>
      <c r="D24" s="13">
        <v>0.37123623785575344</v>
      </c>
      <c r="E24" s="13">
        <v>2.0361208047474197</v>
      </c>
      <c r="F24" s="13">
        <v>0.8248740775773714</v>
      </c>
      <c r="G24" s="13">
        <v>0.07096011430913618</v>
      </c>
      <c r="H24" s="13">
        <v>0.1154085587352405</v>
      </c>
      <c r="I24" s="13">
        <v>0.4885932353359309</v>
      </c>
      <c r="J24" s="13">
        <v>0.8218198339482606</v>
      </c>
      <c r="K24" s="13">
        <v>2.4747996695418353</v>
      </c>
      <c r="L24" s="13">
        <v>0.3415680060823336</v>
      </c>
      <c r="M24" s="13">
        <v>1.114388893981833</v>
      </c>
      <c r="N24" s="13">
        <v>0.7848159255855442</v>
      </c>
      <c r="O24" s="13">
        <v>1.15603732944844</v>
      </c>
      <c r="P24" s="13">
        <v>0.4889489941632211</v>
      </c>
      <c r="Q24" s="13">
        <v>0.28879166790530414</v>
      </c>
      <c r="R24" s="13">
        <v>0.06868093055091261</v>
      </c>
      <c r="S24" s="13">
        <v>0.2879828877201411</v>
      </c>
      <c r="T24" s="13">
        <v>0.14678346309630727</v>
      </c>
      <c r="U24" s="13">
        <v>0.5350346727467836</v>
      </c>
      <c r="V24" s="13">
        <v>1.4891650315300269</v>
      </c>
      <c r="W24" s="13">
        <v>1.0810046582668942</v>
      </c>
      <c r="X24" s="13">
        <v>0.5441267494521925</v>
      </c>
      <c r="Y24" s="13">
        <v>0.3124160799896378</v>
      </c>
      <c r="Z24" s="13">
        <v>0.6447197789610057</v>
      </c>
      <c r="AA24" s="13">
        <v>0.3290625382580566</v>
      </c>
      <c r="AB24" s="13">
        <v>1.4174963577645134</v>
      </c>
      <c r="AC24" s="13">
        <v>0.04001097170731416</v>
      </c>
      <c r="AD24" s="13">
        <v>0.07281889730809994</v>
      </c>
      <c r="AE24" s="13">
        <v>0.35173619600029</v>
      </c>
      <c r="AF24" s="13">
        <v>0.07703862721384477</v>
      </c>
      <c r="AG24" s="13">
        <v>0.8845496741171921</v>
      </c>
      <c r="AH24" s="13">
        <v>0.7774420393172707</v>
      </c>
      <c r="AI24" s="13">
        <v>0.8557835901987211</v>
      </c>
      <c r="AJ24" s="13">
        <v>0.2575603116492551</v>
      </c>
      <c r="AK24" s="13">
        <v>0.7907208401335262</v>
      </c>
      <c r="AL24" s="13">
        <v>0.007287926663171876</v>
      </c>
      <c r="AM24" s="13">
        <v>0.20592413992148326</v>
      </c>
      <c r="AN24" s="13">
        <v>0.7602679335053285</v>
      </c>
      <c r="AO24" s="13">
        <v>0.4831060843726963</v>
      </c>
      <c r="AP24" s="13">
        <v>2.3816647163238365</v>
      </c>
      <c r="AQ24" s="13">
        <v>0.20532096152868995</v>
      </c>
      <c r="AR24" s="13">
        <v>0.39187966444307953</v>
      </c>
      <c r="AS24" s="13">
        <v>0.17478975188173024</v>
      </c>
      <c r="AT24" s="13">
        <v>0.3315230956499344</v>
      </c>
      <c r="AU24" s="13">
        <v>1.715502663445901</v>
      </c>
      <c r="AV24" s="13">
        <v>0.09156151086918257</v>
      </c>
      <c r="AW24" s="13">
        <v>0.20604672485184758</v>
      </c>
    </row>
    <row r="25" spans="1:49" s="14" customFormat="1" ht="12.75">
      <c r="A25" s="12">
        <v>1976</v>
      </c>
      <c r="B25" s="13">
        <v>0.7613662651807662</v>
      </c>
      <c r="C25" s="13">
        <v>0.7877054224853742</v>
      </c>
      <c r="D25" s="13">
        <v>0.34204174868841003</v>
      </c>
      <c r="E25" s="13">
        <v>2.094621609628894</v>
      </c>
      <c r="F25" s="13">
        <v>0.9140997124718293</v>
      </c>
      <c r="G25" s="13">
        <v>0.07324251737409257</v>
      </c>
      <c r="H25" s="13">
        <v>0.13157189868385058</v>
      </c>
      <c r="I25" s="13">
        <v>0.47663546434031007</v>
      </c>
      <c r="J25" s="13">
        <v>0.8726795418452382</v>
      </c>
      <c r="K25" s="13">
        <v>2.783844833770902</v>
      </c>
      <c r="L25" s="13">
        <v>0.32596000155845084</v>
      </c>
      <c r="M25" s="13">
        <v>1.1661361930067968</v>
      </c>
      <c r="N25" s="13">
        <v>0.8576534186476769</v>
      </c>
      <c r="O25" s="13">
        <v>1.2825034716540051</v>
      </c>
      <c r="P25" s="13">
        <v>0.50462428588265</v>
      </c>
      <c r="Q25" s="13">
        <v>0.30362524280660647</v>
      </c>
      <c r="R25" s="13">
        <v>0.06748325570184434</v>
      </c>
      <c r="S25" s="13">
        <v>0.29258851773750383</v>
      </c>
      <c r="T25" s="13">
        <v>0.1532770860810569</v>
      </c>
      <c r="U25" s="13">
        <v>0.5664233327383503</v>
      </c>
      <c r="V25" s="13">
        <v>1.5461142527723912</v>
      </c>
      <c r="W25" s="13">
        <v>1.1196206538746338</v>
      </c>
      <c r="X25" s="13">
        <v>0.5546220241413573</v>
      </c>
      <c r="Y25" s="13">
        <v>0.31476890370700034</v>
      </c>
      <c r="Z25" s="13">
        <v>0.7039229932226448</v>
      </c>
      <c r="AA25" s="13">
        <v>0.32711117705417825</v>
      </c>
      <c r="AB25" s="13">
        <v>1.5282495763495583</v>
      </c>
      <c r="AC25" s="13">
        <v>0.0399647770636463</v>
      </c>
      <c r="AD25" s="13">
        <v>0.07088792441496992</v>
      </c>
      <c r="AE25" s="13">
        <v>0.33728463094161354</v>
      </c>
      <c r="AF25" s="13">
        <v>0.0745559041180028</v>
      </c>
      <c r="AG25" s="13">
        <v>0.8724400572285462</v>
      </c>
      <c r="AH25" s="13">
        <v>0.8154708715623795</v>
      </c>
      <c r="AI25" s="13">
        <v>0.8230112582711407</v>
      </c>
      <c r="AJ25" s="13">
        <v>0.2608278117547889</v>
      </c>
      <c r="AK25" s="13">
        <v>0.8329861183888588</v>
      </c>
      <c r="AL25" s="13">
        <v>0.006651970036939567</v>
      </c>
      <c r="AM25" s="13">
        <v>0.21142082952153068</v>
      </c>
      <c r="AN25" s="13">
        <v>0.8003903700625923</v>
      </c>
      <c r="AO25" s="13">
        <v>0.5047404024322146</v>
      </c>
      <c r="AP25" s="13">
        <v>2.390979871546142</v>
      </c>
      <c r="AQ25" s="13">
        <v>0.20187647601708275</v>
      </c>
      <c r="AR25" s="13">
        <v>0.40635022843729096</v>
      </c>
      <c r="AS25" s="13">
        <v>0.18060695739751703</v>
      </c>
      <c r="AT25" s="13">
        <v>0.36243651769132545</v>
      </c>
      <c r="AU25" s="13">
        <v>1.7959360676063607</v>
      </c>
      <c r="AV25" s="13">
        <v>0.08883497205942999</v>
      </c>
      <c r="AW25" s="13">
        <v>0.21775800070370685</v>
      </c>
    </row>
    <row r="26" spans="1:49" s="14" customFormat="1" ht="12.75">
      <c r="A26" s="12">
        <v>1977</v>
      </c>
      <c r="B26" s="13">
        <v>0.7540059616257566</v>
      </c>
      <c r="C26" s="13">
        <v>0.8294114211541362</v>
      </c>
      <c r="D26" s="13">
        <v>0.3552410770440377</v>
      </c>
      <c r="E26" s="13">
        <v>2.0359088575510254</v>
      </c>
      <c r="F26" s="13">
        <v>0.9406389605804962</v>
      </c>
      <c r="G26" s="13">
        <v>0.07633057199515314</v>
      </c>
      <c r="H26" s="13">
        <v>0.13237560762564793</v>
      </c>
      <c r="I26" s="13">
        <v>0.47877451595650267</v>
      </c>
      <c r="J26" s="13">
        <v>0.8914741190790509</v>
      </c>
      <c r="K26" s="13">
        <v>2.947372737969492</v>
      </c>
      <c r="L26" s="13">
        <v>0.3324632792994247</v>
      </c>
      <c r="M26" s="13">
        <v>1.15875874717753</v>
      </c>
      <c r="N26" s="13">
        <v>0.8112180130967185</v>
      </c>
      <c r="O26" s="13">
        <v>1.4283494716154257</v>
      </c>
      <c r="P26" s="13">
        <v>0.603978702719299</v>
      </c>
      <c r="Q26" s="13">
        <v>0.2910156746323801</v>
      </c>
      <c r="R26" s="13">
        <v>0.06595649532287033</v>
      </c>
      <c r="S26" s="13">
        <v>0.300789666964383</v>
      </c>
      <c r="T26" s="13">
        <v>0.15856560022968474</v>
      </c>
      <c r="U26" s="13">
        <v>0.5664511603776238</v>
      </c>
      <c r="V26" s="13">
        <v>1.5864554653194318</v>
      </c>
      <c r="W26" s="13">
        <v>1.1283870749919636</v>
      </c>
      <c r="X26" s="13">
        <v>0.5635174919290499</v>
      </c>
      <c r="Y26" s="13">
        <v>0.29726972176755395</v>
      </c>
      <c r="Z26" s="13">
        <v>0.7225722070771614</v>
      </c>
      <c r="AA26" s="13">
        <v>0.30767221248803994</v>
      </c>
      <c r="AB26" s="13">
        <v>1.551472323714429</v>
      </c>
      <c r="AC26" s="13">
        <v>0.03760808946447421</v>
      </c>
      <c r="AD26" s="13">
        <v>0.07776791366751594</v>
      </c>
      <c r="AE26" s="13">
        <v>0.38455713332811897</v>
      </c>
      <c r="AF26" s="13">
        <v>0.07079281799032601</v>
      </c>
      <c r="AG26" s="13">
        <v>0.8633342690434634</v>
      </c>
      <c r="AH26" s="13">
        <v>0.7748979277831038</v>
      </c>
      <c r="AI26" s="13">
        <v>0.8782049601460876</v>
      </c>
      <c r="AJ26" s="13">
        <v>0.2529446946836057</v>
      </c>
      <c r="AK26" s="13">
        <v>0.8610710843353986</v>
      </c>
      <c r="AL26" s="13">
        <v>0.0070368479584995034</v>
      </c>
      <c r="AM26" s="13">
        <v>0.21150774486042462</v>
      </c>
      <c r="AN26" s="13">
        <v>0.725373619647174</v>
      </c>
      <c r="AO26" s="13">
        <v>0.49343792608812004</v>
      </c>
      <c r="AP26" s="13">
        <v>2.433393752935614</v>
      </c>
      <c r="AQ26" s="13">
        <v>0.19654465488772155</v>
      </c>
      <c r="AR26" s="13">
        <v>0.41074965872369823</v>
      </c>
      <c r="AS26" s="13">
        <v>0.18277122628433493</v>
      </c>
      <c r="AT26" s="13">
        <v>0.34705533938707184</v>
      </c>
      <c r="AU26" s="13">
        <v>1.854044780101904</v>
      </c>
      <c r="AV26" s="13">
        <v>0.090435895353914</v>
      </c>
      <c r="AW26" s="13">
        <v>0.21661213531360388</v>
      </c>
    </row>
    <row r="27" spans="1:49" s="14" customFormat="1" ht="12.75">
      <c r="A27" s="12">
        <v>1978</v>
      </c>
      <c r="B27" s="13">
        <v>0.7514411009132493</v>
      </c>
      <c r="C27" s="13">
        <v>0.8642420486489489</v>
      </c>
      <c r="D27" s="13">
        <v>0.41713623158093077</v>
      </c>
      <c r="E27" s="13">
        <v>2.1499807465433833</v>
      </c>
      <c r="F27" s="13">
        <v>1.0188413986686762</v>
      </c>
      <c r="G27" s="13">
        <v>0.07612544887046774</v>
      </c>
      <c r="H27" s="13">
        <v>0.13862207717574754</v>
      </c>
      <c r="I27" s="13">
        <v>0.4728776266069497</v>
      </c>
      <c r="J27" s="13">
        <v>0.9135084009647212</v>
      </c>
      <c r="K27" s="13">
        <v>2.8889190985140925</v>
      </c>
      <c r="L27" s="13">
        <v>0.3464048514332581</v>
      </c>
      <c r="M27" s="13">
        <v>1.1333173605420488</v>
      </c>
      <c r="N27" s="13">
        <v>0.8349196662260121</v>
      </c>
      <c r="O27" s="13">
        <v>1.4033593752693707</v>
      </c>
      <c r="P27" s="13">
        <v>0.5597810954671538</v>
      </c>
      <c r="Q27" s="13">
        <v>0.2645966298945949</v>
      </c>
      <c r="R27" s="13">
        <v>0.06255535186378199</v>
      </c>
      <c r="S27" s="13">
        <v>0.3336835383361533</v>
      </c>
      <c r="T27" s="13">
        <v>0.16231282449443876</v>
      </c>
      <c r="U27" s="13">
        <v>0.5614942239713872</v>
      </c>
      <c r="V27" s="13">
        <v>1.5476682904203891</v>
      </c>
      <c r="W27" s="13">
        <v>1.1019873077169884</v>
      </c>
      <c r="X27" s="13">
        <v>0.5210071032288589</v>
      </c>
      <c r="Y27" s="13">
        <v>0.30415730419327014</v>
      </c>
      <c r="Z27" s="13">
        <v>0.7639865750043884</v>
      </c>
      <c r="AA27" s="13">
        <v>0.2647185662684438</v>
      </c>
      <c r="AB27" s="13">
        <v>1.6327521723415572</v>
      </c>
      <c r="AC27" s="13">
        <v>0.04333882712882852</v>
      </c>
      <c r="AD27" s="13">
        <v>0.07311992162488391</v>
      </c>
      <c r="AE27" s="13">
        <v>0.36510529186194407</v>
      </c>
      <c r="AF27" s="13">
        <v>0.06601265943477022</v>
      </c>
      <c r="AG27" s="13">
        <v>0.8955987046563371</v>
      </c>
      <c r="AH27" s="13">
        <v>0.760758387711394</v>
      </c>
      <c r="AI27" s="13">
        <v>0.7666344798590455</v>
      </c>
      <c r="AJ27" s="13">
        <v>0.24573014231152215</v>
      </c>
      <c r="AK27" s="13">
        <v>0.8986216161609398</v>
      </c>
      <c r="AL27" s="13">
        <v>0.006370299004989536</v>
      </c>
      <c r="AM27" s="13">
        <v>0.22165886828569661</v>
      </c>
      <c r="AN27" s="13">
        <v>0.7105510253434527</v>
      </c>
      <c r="AO27" s="13">
        <v>0.46440831135534394</v>
      </c>
      <c r="AP27" s="13">
        <v>2.4254104449476186</v>
      </c>
      <c r="AQ27" s="13">
        <v>0.19950106952236774</v>
      </c>
      <c r="AR27" s="13">
        <v>0.42345236771281686</v>
      </c>
      <c r="AS27" s="13">
        <v>0.1830942549535243</v>
      </c>
      <c r="AT27" s="13">
        <v>0.4009035719257929</v>
      </c>
      <c r="AU27" s="13">
        <v>1.9219623823197949</v>
      </c>
      <c r="AV27" s="13">
        <v>0.08918709586112179</v>
      </c>
      <c r="AW27" s="13">
        <v>0.20395816893514582</v>
      </c>
    </row>
    <row r="28" spans="1:49" s="14" customFormat="1" ht="12.75">
      <c r="A28" s="12">
        <v>1979</v>
      </c>
      <c r="B28" s="13">
        <v>0.75329032503505</v>
      </c>
      <c r="C28" s="13">
        <v>0.8941256243783657</v>
      </c>
      <c r="D28" s="13">
        <v>0.3254266058901388</v>
      </c>
      <c r="E28" s="13">
        <v>2.1170107178694715</v>
      </c>
      <c r="F28" s="13">
        <v>0.9304229333239783</v>
      </c>
      <c r="G28" s="13">
        <v>0.07715138887742092</v>
      </c>
      <c r="H28" s="13">
        <v>0.15287196627231528</v>
      </c>
      <c r="I28" s="13">
        <v>0.4853204098267881</v>
      </c>
      <c r="J28" s="13">
        <v>0.9886503783773863</v>
      </c>
      <c r="K28" s="13">
        <v>2.784346315093954</v>
      </c>
      <c r="L28" s="13">
        <v>0.38920267861077174</v>
      </c>
      <c r="M28" s="13">
        <v>1.1600474889338632</v>
      </c>
      <c r="N28" s="13">
        <v>0.8617773888558502</v>
      </c>
      <c r="O28" s="13">
        <v>1.389710240829055</v>
      </c>
      <c r="P28" s="13">
        <v>0.5249107773847532</v>
      </c>
      <c r="Q28" s="13">
        <v>0.26080231394006254</v>
      </c>
      <c r="R28" s="13">
        <v>0.06302821614971307</v>
      </c>
      <c r="S28" s="13">
        <v>0.3533586505369975</v>
      </c>
      <c r="T28" s="13">
        <v>0.15876626686775658</v>
      </c>
      <c r="U28" s="13">
        <v>0.5630112408907153</v>
      </c>
      <c r="V28" s="13">
        <v>1.637414655968224</v>
      </c>
      <c r="W28" s="13">
        <v>1.1052212420873613</v>
      </c>
      <c r="X28" s="13">
        <v>0.4878857599121021</v>
      </c>
      <c r="Y28" s="13">
        <v>0.3022953599479699</v>
      </c>
      <c r="Z28" s="13">
        <v>0.8350054594728269</v>
      </c>
      <c r="AA28" s="13">
        <v>0.2878540626260532</v>
      </c>
      <c r="AB28" s="13">
        <v>1.8173333249689811</v>
      </c>
      <c r="AC28" s="13">
        <v>0.045437380285371115</v>
      </c>
      <c r="AD28" s="13">
        <v>0.06691962272303159</v>
      </c>
      <c r="AE28" s="13">
        <v>0.3577029936161606</v>
      </c>
      <c r="AF28" s="13">
        <v>0.07168964624332039</v>
      </c>
      <c r="AG28" s="13">
        <v>0.9694254485416244</v>
      </c>
      <c r="AH28" s="13">
        <v>0.7755414879442729</v>
      </c>
      <c r="AI28" s="13">
        <v>0.8195943667548803</v>
      </c>
      <c r="AJ28" s="13">
        <v>0.2920290369973658</v>
      </c>
      <c r="AK28" s="13">
        <v>0.9656806237484838</v>
      </c>
      <c r="AL28" s="13">
        <v>0.006358879377027888</v>
      </c>
      <c r="AM28" s="13">
        <v>0.22929500262330393</v>
      </c>
      <c r="AN28" s="13">
        <v>0.7263676883507314</v>
      </c>
      <c r="AO28" s="13">
        <v>0.4739557278311578</v>
      </c>
      <c r="AP28" s="13">
        <v>2.3633814350556555</v>
      </c>
      <c r="AQ28" s="13">
        <v>0.197988831616389</v>
      </c>
      <c r="AR28" s="13">
        <v>0.4902257748316871</v>
      </c>
      <c r="AS28" s="13">
        <v>0.18796429854039579</v>
      </c>
      <c r="AT28" s="13">
        <v>0.43820085995891206</v>
      </c>
      <c r="AU28" s="13">
        <v>2.015664411634521</v>
      </c>
      <c r="AV28" s="13">
        <v>0.10181110423773167</v>
      </c>
      <c r="AW28" s="13">
        <v>0.20850314936039646</v>
      </c>
    </row>
    <row r="29" spans="1:49" s="14" customFormat="1" ht="12.75">
      <c r="A29" s="12">
        <v>1980</v>
      </c>
      <c r="B29" s="13">
        <v>0.7485121854664245</v>
      </c>
      <c r="C29" s="13">
        <v>0.8897986828677648</v>
      </c>
      <c r="D29" s="13">
        <v>0.33638491204915527</v>
      </c>
      <c r="E29" s="13">
        <v>2.071125503833135</v>
      </c>
      <c r="F29" s="13">
        <v>0.8640158673066934</v>
      </c>
      <c r="G29" s="13">
        <v>0.07769943503513636</v>
      </c>
      <c r="H29" s="13">
        <v>0.14312576288663112</v>
      </c>
      <c r="I29" s="13">
        <v>0.5055352612074349</v>
      </c>
      <c r="J29" s="13">
        <v>1.1233137129949597</v>
      </c>
      <c r="K29" s="13">
        <v>2.883154441551864</v>
      </c>
      <c r="L29" s="13">
        <v>0.4146141403699641</v>
      </c>
      <c r="M29" s="13">
        <v>1.1783026780587997</v>
      </c>
      <c r="N29" s="13">
        <v>0.8985566327116793</v>
      </c>
      <c r="O29" s="13">
        <v>1.3678369681182312</v>
      </c>
      <c r="P29" s="13">
        <v>0.5858857587381976</v>
      </c>
      <c r="Q29" s="13">
        <v>0.2678842602311664</v>
      </c>
      <c r="R29" s="13">
        <v>0.06005232945455358</v>
      </c>
      <c r="S29" s="13">
        <v>0.3547225319872358</v>
      </c>
      <c r="T29" s="13">
        <v>0.14280077931834279</v>
      </c>
      <c r="U29" s="13">
        <v>0.5844419392082767</v>
      </c>
      <c r="V29" s="13">
        <v>1.785384159771722</v>
      </c>
      <c r="W29" s="13">
        <v>1.0782392809532109</v>
      </c>
      <c r="X29" s="13">
        <v>0.49781459012584384</v>
      </c>
      <c r="Y29" s="13">
        <v>0.3189036728817927</v>
      </c>
      <c r="Z29" s="13">
        <v>0.8723475045583678</v>
      </c>
      <c r="AA29" s="13">
        <v>0.30112952751919436</v>
      </c>
      <c r="AB29" s="13">
        <v>1.848555079520518</v>
      </c>
      <c r="AC29" s="13">
        <v>0.03956456429583013</v>
      </c>
      <c r="AD29" s="13">
        <v>0.06779584865516726</v>
      </c>
      <c r="AE29" s="13">
        <v>0.34070148946223344</v>
      </c>
      <c r="AF29" s="13">
        <v>0.0778441383079245</v>
      </c>
      <c r="AG29" s="13">
        <v>1.0044181192529413</v>
      </c>
      <c r="AH29" s="13">
        <v>0.762080808652992</v>
      </c>
      <c r="AI29" s="13">
        <v>0.8654001024011149</v>
      </c>
      <c r="AJ29" s="13">
        <v>0.29817772864189823</v>
      </c>
      <c r="AK29" s="13">
        <v>1.0191727018936008</v>
      </c>
      <c r="AL29" s="13">
        <v>0.007222349806349048</v>
      </c>
      <c r="AM29" s="13">
        <v>0.24125497523200293</v>
      </c>
      <c r="AN29" s="13">
        <v>0.7641379399587007</v>
      </c>
      <c r="AO29" s="13">
        <v>0.4784460835855973</v>
      </c>
      <c r="AP29" s="13">
        <v>2.2389456936563445</v>
      </c>
      <c r="AQ29" s="13">
        <v>0.2046616561570977</v>
      </c>
      <c r="AR29" s="13">
        <v>0.5217153170461486</v>
      </c>
      <c r="AS29" s="13">
        <v>0.1848232015454103</v>
      </c>
      <c r="AT29" s="13">
        <v>0.373782287442904</v>
      </c>
      <c r="AU29" s="13">
        <v>2.081705608119925</v>
      </c>
      <c r="AV29" s="13">
        <v>0.10272100713485076</v>
      </c>
      <c r="AW29" s="13">
        <v>0.20462008581751695</v>
      </c>
    </row>
    <row r="30" spans="1:49" s="14" customFormat="1" ht="12.75">
      <c r="A30" s="12">
        <v>1981</v>
      </c>
      <c r="B30" s="13">
        <v>0.7612316634659079</v>
      </c>
      <c r="C30" s="13">
        <v>0.9135439231577884</v>
      </c>
      <c r="D30" s="13">
        <v>0.302238866950416</v>
      </c>
      <c r="E30" s="13">
        <v>2.1435861833916</v>
      </c>
      <c r="F30" s="13">
        <v>0.8136049745757142</v>
      </c>
      <c r="G30" s="13">
        <v>0.0806008791699165</v>
      </c>
      <c r="H30" s="13">
        <v>0.152093107468147</v>
      </c>
      <c r="I30" s="13">
        <v>0.47845547681554834</v>
      </c>
      <c r="J30" s="13">
        <v>1.1443996622458503</v>
      </c>
      <c r="K30" s="13">
        <v>2.7760828655410683</v>
      </c>
      <c r="L30" s="13">
        <v>0.42303177295191785</v>
      </c>
      <c r="M30" s="13">
        <v>1.1161472128496854</v>
      </c>
      <c r="N30" s="13">
        <v>0.8505512364808177</v>
      </c>
      <c r="O30" s="13">
        <v>1.343934564954106</v>
      </c>
      <c r="P30" s="13">
        <v>0.6389177792502603</v>
      </c>
      <c r="Q30" s="13">
        <v>0.26625358122527515</v>
      </c>
      <c r="R30" s="13">
        <v>0.06081327326495603</v>
      </c>
      <c r="S30" s="13">
        <v>0.37315738233592755</v>
      </c>
      <c r="T30" s="13">
        <v>0.1460728803811959</v>
      </c>
      <c r="U30" s="13">
        <v>0.5921428672264265</v>
      </c>
      <c r="V30" s="13">
        <v>1.770150440654828</v>
      </c>
      <c r="W30" s="13">
        <v>1.0783932119538295</v>
      </c>
      <c r="X30" s="13">
        <v>0.5130214637350596</v>
      </c>
      <c r="Y30" s="13">
        <v>0.3377856886161099</v>
      </c>
      <c r="Z30" s="13">
        <v>0.8953743545126274</v>
      </c>
      <c r="AA30" s="13">
        <v>0.3089372134972093</v>
      </c>
      <c r="AB30" s="13">
        <v>1.7626005048013489</v>
      </c>
      <c r="AC30" s="13">
        <v>0.03693160871984769</v>
      </c>
      <c r="AD30" s="13">
        <v>0.06512992134899473</v>
      </c>
      <c r="AE30" s="13">
        <v>0.30118177014361636</v>
      </c>
      <c r="AF30" s="13">
        <v>0.07623415037732494</v>
      </c>
      <c r="AG30" s="13">
        <v>1.0314960292757236</v>
      </c>
      <c r="AH30" s="13">
        <v>0.7755401402359567</v>
      </c>
      <c r="AI30" s="13">
        <v>0.8627904608081122</v>
      </c>
      <c r="AJ30" s="13">
        <v>0.30316411609024163</v>
      </c>
      <c r="AK30" s="13">
        <v>1.0793377452960373</v>
      </c>
      <c r="AL30" s="13">
        <v>0.006703703230762107</v>
      </c>
      <c r="AM30" s="13">
        <v>0.23655385107202634</v>
      </c>
      <c r="AN30" s="13">
        <v>0.7582614347869734</v>
      </c>
      <c r="AO30" s="13">
        <v>0.4686709644130427</v>
      </c>
      <c r="AP30" s="13">
        <v>2.292787597765663</v>
      </c>
      <c r="AQ30" s="13">
        <v>0.2240732069634828</v>
      </c>
      <c r="AR30" s="13">
        <v>0.5059179019193162</v>
      </c>
      <c r="AS30" s="13">
        <v>0.19169026134339914</v>
      </c>
      <c r="AT30" s="13">
        <v>0.46685352960418725</v>
      </c>
      <c r="AU30" s="13">
        <v>2.0599136624150094</v>
      </c>
      <c r="AV30" s="13">
        <v>0.10297042410404067</v>
      </c>
      <c r="AW30" s="13">
        <v>0.20498139482097677</v>
      </c>
    </row>
    <row r="31" spans="1:49" s="14" customFormat="1" ht="12.75">
      <c r="A31" s="12">
        <v>1982</v>
      </c>
      <c r="B31" s="13">
        <v>0.7306885688844857</v>
      </c>
      <c r="C31" s="13">
        <v>0.8613313314898954</v>
      </c>
      <c r="D31" s="13">
        <v>0.310249561947796</v>
      </c>
      <c r="E31" s="13">
        <v>2.2143806742756778</v>
      </c>
      <c r="F31" s="13">
        <v>0.8232972415133397</v>
      </c>
      <c r="G31" s="13">
        <v>0.08498251694323203</v>
      </c>
      <c r="H31" s="13">
        <v>0.16241232514105033</v>
      </c>
      <c r="I31" s="13">
        <v>0.5315499124987557</v>
      </c>
      <c r="J31" s="13">
        <v>1.1122004174396127</v>
      </c>
      <c r="K31" s="13">
        <v>2.61877214986397</v>
      </c>
      <c r="L31" s="13">
        <v>0.42532596326093197</v>
      </c>
      <c r="M31" s="13">
        <v>1.0315329481312314</v>
      </c>
      <c r="N31" s="13">
        <v>0.8478450925338217</v>
      </c>
      <c r="O31" s="13">
        <v>1.3479653559473763</v>
      </c>
      <c r="P31" s="13">
        <v>0.6212826048609338</v>
      </c>
      <c r="Q31" s="13">
        <v>0.2634808379177022</v>
      </c>
      <c r="R31" s="13">
        <v>0.06336392705114588</v>
      </c>
      <c r="S31" s="13">
        <v>0.3708370399775161</v>
      </c>
      <c r="T31" s="13">
        <v>0.13713756587380796</v>
      </c>
      <c r="U31" s="13">
        <v>0.6170351818872842</v>
      </c>
      <c r="V31" s="13">
        <v>1.7194990395347642</v>
      </c>
      <c r="W31" s="13">
        <v>0.9974681497925973</v>
      </c>
      <c r="X31" s="13">
        <v>0.5215863930996066</v>
      </c>
      <c r="Y31" s="13">
        <v>0.33541774193094426</v>
      </c>
      <c r="Z31" s="13">
        <v>0.9024939269069427</v>
      </c>
      <c r="AA31" s="13">
        <v>0.29560402516061635</v>
      </c>
      <c r="AB31" s="13">
        <v>1.858864098035128</v>
      </c>
      <c r="AC31" s="13">
        <v>0.03401678495358738</v>
      </c>
      <c r="AD31" s="13">
        <v>0.06762880200103867</v>
      </c>
      <c r="AE31" s="13">
        <v>0.31845332908164564</v>
      </c>
      <c r="AF31" s="13">
        <v>0.0803563351388388</v>
      </c>
      <c r="AG31" s="13">
        <v>1.005438970692184</v>
      </c>
      <c r="AH31" s="13">
        <v>0.7817741486845743</v>
      </c>
      <c r="AI31" s="13">
        <v>0.8923029552115544</v>
      </c>
      <c r="AJ31" s="13">
        <v>0.30581494995864905</v>
      </c>
      <c r="AK31" s="13">
        <v>1.0467580278280975</v>
      </c>
      <c r="AL31" s="13">
        <v>0.006408876030822855</v>
      </c>
      <c r="AM31" s="13">
        <v>0.2209074762422329</v>
      </c>
      <c r="AN31" s="13">
        <v>0.7135794382106911</v>
      </c>
      <c r="AO31" s="13">
        <v>0.4922255234904581</v>
      </c>
      <c r="AP31" s="13">
        <v>2.5366959085692873</v>
      </c>
      <c r="AQ31" s="13">
        <v>0.22247580998111643</v>
      </c>
      <c r="AR31" s="13">
        <v>0.5013791398922124</v>
      </c>
      <c r="AS31" s="13">
        <v>0.2013131456992678</v>
      </c>
      <c r="AT31" s="13">
        <v>0.4495598741274055</v>
      </c>
      <c r="AU31" s="13">
        <v>2.0593013250691765</v>
      </c>
      <c r="AV31" s="13">
        <v>0.09227299605094243</v>
      </c>
      <c r="AW31" s="13">
        <v>0.19681479214260064</v>
      </c>
    </row>
    <row r="32" spans="1:49" s="14" customFormat="1" ht="12.75">
      <c r="A32" s="12">
        <v>1983</v>
      </c>
      <c r="B32" s="13">
        <v>0.732298848618336</v>
      </c>
      <c r="C32" s="13">
        <v>0.8560769573749436</v>
      </c>
      <c r="D32" s="13">
        <v>0.33053892121724887</v>
      </c>
      <c r="E32" s="13">
        <v>2.2094333167451468</v>
      </c>
      <c r="F32" s="13">
        <v>0.8211009754462156</v>
      </c>
      <c r="G32" s="13">
        <v>0.08653524738572822</v>
      </c>
      <c r="H32" s="13">
        <v>0.17090430282376873</v>
      </c>
      <c r="I32" s="13">
        <v>0.516401832053983</v>
      </c>
      <c r="J32" s="13">
        <v>1.0843919934121131</v>
      </c>
      <c r="K32" s="13">
        <v>2.5337138496910456</v>
      </c>
      <c r="L32" s="13">
        <v>0.41815266611115065</v>
      </c>
      <c r="M32" s="13">
        <v>1.0493512186397185</v>
      </c>
      <c r="N32" s="13">
        <v>0.911095911074249</v>
      </c>
      <c r="O32" s="13">
        <v>1.3796840490752071</v>
      </c>
      <c r="P32" s="13">
        <v>0.7127958747395269</v>
      </c>
      <c r="Q32" s="13">
        <v>0.26234298396821354</v>
      </c>
      <c r="R32" s="13">
        <v>0.0616756849701129</v>
      </c>
      <c r="S32" s="13">
        <v>0.38410770097132274</v>
      </c>
      <c r="T32" s="13">
        <v>0.12146371391572086</v>
      </c>
      <c r="U32" s="13">
        <v>0.6545313194960585</v>
      </c>
      <c r="V32" s="13">
        <v>1.7998774647203855</v>
      </c>
      <c r="W32" s="13">
        <v>1.0580008426831036</v>
      </c>
      <c r="X32" s="13">
        <v>0.5220622178631428</v>
      </c>
      <c r="Y32" s="13">
        <v>0.3511568225868272</v>
      </c>
      <c r="Z32" s="13">
        <v>0.954480451131952</v>
      </c>
      <c r="AA32" s="13">
        <v>0.31825841319409964</v>
      </c>
      <c r="AB32" s="13">
        <v>1.866463677165929</v>
      </c>
      <c r="AC32" s="13">
        <v>0.034819060297168136</v>
      </c>
      <c r="AD32" s="13">
        <v>0.06993351746373637</v>
      </c>
      <c r="AE32" s="13">
        <v>0.3237096918305027</v>
      </c>
      <c r="AF32" s="13">
        <v>0.08558236595424586</v>
      </c>
      <c r="AG32" s="13">
        <v>1.0332349635018785</v>
      </c>
      <c r="AH32" s="13">
        <v>0.8292109423751488</v>
      </c>
      <c r="AI32" s="13">
        <v>0.8361631686800847</v>
      </c>
      <c r="AJ32" s="13">
        <v>0.3040028728876579</v>
      </c>
      <c r="AK32" s="13">
        <v>1.1075994049765963</v>
      </c>
      <c r="AL32" s="13">
        <v>0.005815214701608</v>
      </c>
      <c r="AM32" s="13">
        <v>0.2232373873942251</v>
      </c>
      <c r="AN32" s="13">
        <v>0.7492292077699841</v>
      </c>
      <c r="AO32" s="13">
        <v>0.4917843477850189</v>
      </c>
      <c r="AP32" s="13">
        <v>2.3330126990252498</v>
      </c>
      <c r="AQ32" s="13">
        <v>0.2170727464601996</v>
      </c>
      <c r="AR32" s="13">
        <v>0.562784478140344</v>
      </c>
      <c r="AS32" s="13">
        <v>0.19970485694070367</v>
      </c>
      <c r="AT32" s="13">
        <v>0.4402299759855703</v>
      </c>
      <c r="AU32" s="13">
        <v>2.1062742549600797</v>
      </c>
      <c r="AV32" s="13">
        <v>0.11224789101463001</v>
      </c>
      <c r="AW32" s="13">
        <v>0.20834190584079615</v>
      </c>
    </row>
    <row r="33" spans="1:49" s="14" customFormat="1" ht="12.75">
      <c r="A33" s="12">
        <v>1984</v>
      </c>
      <c r="B33" s="13">
        <v>0.736540039733483</v>
      </c>
      <c r="C33" s="13">
        <v>0.9269622215464255</v>
      </c>
      <c r="D33" s="13">
        <v>0.3442649513991675</v>
      </c>
      <c r="E33" s="13">
        <v>2.2915624391070852</v>
      </c>
      <c r="F33" s="13">
        <v>0.8728601831789878</v>
      </c>
      <c r="G33" s="13">
        <v>0.08803350131252487</v>
      </c>
      <c r="H33" s="13">
        <v>0.17889297670717333</v>
      </c>
      <c r="I33" s="13">
        <v>0.49934724852862317</v>
      </c>
      <c r="J33" s="13">
        <v>1.069040913136625</v>
      </c>
      <c r="K33" s="13">
        <v>2.3637458869119365</v>
      </c>
      <c r="L33" s="13">
        <v>0.41212758360111024</v>
      </c>
      <c r="M33" s="13">
        <v>0.9990787026768294</v>
      </c>
      <c r="N33" s="13">
        <v>0.8689747858534821</v>
      </c>
      <c r="O33" s="13">
        <v>1.4153021976913938</v>
      </c>
      <c r="P33" s="13">
        <v>0.6885439027952827</v>
      </c>
      <c r="Q33" s="13">
        <v>0.2531613020258208</v>
      </c>
      <c r="R33" s="13">
        <v>0.059962934176983854</v>
      </c>
      <c r="S33" s="13">
        <v>0.38298060041103593</v>
      </c>
      <c r="T33" s="13">
        <v>0.12517787352809703</v>
      </c>
      <c r="U33" s="13">
        <v>0.6519987938477384</v>
      </c>
      <c r="V33" s="13">
        <v>1.6854327499593473</v>
      </c>
      <c r="W33" s="13">
        <v>0.9845372040364789</v>
      </c>
      <c r="X33" s="13">
        <v>0.5187491634673208</v>
      </c>
      <c r="Y33" s="13">
        <v>0.3353110650268539</v>
      </c>
      <c r="Z33" s="13">
        <v>0.9529088231938656</v>
      </c>
      <c r="AA33" s="13">
        <v>0.31868149411480395</v>
      </c>
      <c r="AB33" s="13">
        <v>1.804619314662494</v>
      </c>
      <c r="AC33" s="13">
        <v>0.035189932726475456</v>
      </c>
      <c r="AD33" s="13">
        <v>0.06620721921000043</v>
      </c>
      <c r="AE33" s="13">
        <v>0.3508594977366931</v>
      </c>
      <c r="AF33" s="13">
        <v>0.08229957610299224</v>
      </c>
      <c r="AG33" s="13">
        <v>1.0029611565622987</v>
      </c>
      <c r="AH33" s="13">
        <v>0.808433975111037</v>
      </c>
      <c r="AI33" s="13">
        <v>0.8190422239469627</v>
      </c>
      <c r="AJ33" s="13">
        <v>0.3054801277777691</v>
      </c>
      <c r="AK33" s="13">
        <v>1.0707299300256996</v>
      </c>
      <c r="AL33" s="13">
        <v>0.006111091879304382</v>
      </c>
      <c r="AM33" s="13">
        <v>0.23054096170930483</v>
      </c>
      <c r="AN33" s="13">
        <v>0.7582038636896887</v>
      </c>
      <c r="AO33" s="13">
        <v>0.5092715035849953</v>
      </c>
      <c r="AP33" s="13">
        <v>2.48681087368982</v>
      </c>
      <c r="AQ33" s="13">
        <v>0.2077324987159685</v>
      </c>
      <c r="AR33" s="13">
        <v>0.5508551897179735</v>
      </c>
      <c r="AS33" s="13">
        <v>0.1893120391287184</v>
      </c>
      <c r="AT33" s="13">
        <v>0.45448012478215943</v>
      </c>
      <c r="AU33" s="13">
        <v>2.1148785344070067</v>
      </c>
      <c r="AV33" s="13">
        <v>0.10903178956953795</v>
      </c>
      <c r="AW33" s="13">
        <v>0.19932681528521892</v>
      </c>
    </row>
    <row r="34" spans="1:49" s="14" customFormat="1" ht="12.75">
      <c r="A34" s="12">
        <v>1985</v>
      </c>
      <c r="B34" s="13">
        <v>0.76289076020255</v>
      </c>
      <c r="C34" s="13">
        <v>0.9645384915026858</v>
      </c>
      <c r="D34" s="13">
        <v>0.33064456537350895</v>
      </c>
      <c r="E34" s="13">
        <v>2.365857217596188</v>
      </c>
      <c r="F34" s="13">
        <v>0.8855760613395993</v>
      </c>
      <c r="G34" s="13">
        <v>0.08735682273209405</v>
      </c>
      <c r="H34" s="13">
        <v>0.18410490610978972</v>
      </c>
      <c r="I34" s="13">
        <v>0.5056781864210684</v>
      </c>
      <c r="J34" s="13">
        <v>1.1086021056215667</v>
      </c>
      <c r="K34" s="13">
        <v>2.3418124482254488</v>
      </c>
      <c r="L34" s="13">
        <v>0.43847168755971033</v>
      </c>
      <c r="M34" s="13">
        <v>1.0169366925887842</v>
      </c>
      <c r="N34" s="13">
        <v>0.8988363357375156</v>
      </c>
      <c r="O34" s="13">
        <v>1.4030503259138547</v>
      </c>
      <c r="P34" s="13">
        <v>0.6760309557036887</v>
      </c>
      <c r="Q34" s="13">
        <v>0.2670234155597014</v>
      </c>
      <c r="R34" s="13">
        <v>0.060697852110584434</v>
      </c>
      <c r="S34" s="13">
        <v>0.39596843552325756</v>
      </c>
      <c r="T34" s="13">
        <v>0.11313668876570612</v>
      </c>
      <c r="U34" s="13">
        <v>0.65030630418753</v>
      </c>
      <c r="V34" s="13">
        <v>1.9123203859337154</v>
      </c>
      <c r="W34" s="13">
        <v>0.9588628611187798</v>
      </c>
      <c r="X34" s="13">
        <v>0.5467381240472355</v>
      </c>
      <c r="Y34" s="13">
        <v>0.30032865076452137</v>
      </c>
      <c r="Z34" s="13">
        <v>1.0217335044598985</v>
      </c>
      <c r="AA34" s="13">
        <v>0.31805895712660504</v>
      </c>
      <c r="AB34" s="13">
        <v>1.8953773575358943</v>
      </c>
      <c r="AC34" s="13">
        <v>0.03490338955365768</v>
      </c>
      <c r="AD34" s="13">
        <v>0.07735323849937895</v>
      </c>
      <c r="AE34" s="13">
        <v>0.3628081136209467</v>
      </c>
      <c r="AF34" s="13">
        <v>0.07352062717276653</v>
      </c>
      <c r="AG34" s="13">
        <v>1.0104021504101335</v>
      </c>
      <c r="AH34" s="13">
        <v>0.8474084106242417</v>
      </c>
      <c r="AI34" s="13">
        <v>0.8333070309211834</v>
      </c>
      <c r="AJ34" s="13">
        <v>0.3149589232008267</v>
      </c>
      <c r="AK34" s="13">
        <v>1.1464349273730656</v>
      </c>
      <c r="AL34" s="13">
        <v>0.006370960708008919</v>
      </c>
      <c r="AM34" s="13">
        <v>0.2394854287850516</v>
      </c>
      <c r="AN34" s="13">
        <v>0.7552211963944973</v>
      </c>
      <c r="AO34" s="13">
        <v>0.517393203733911</v>
      </c>
      <c r="AP34" s="13">
        <v>2.4805987240456853</v>
      </c>
      <c r="AQ34" s="13">
        <v>0.20876496257718458</v>
      </c>
      <c r="AR34" s="13">
        <v>0.5778312253831305</v>
      </c>
      <c r="AS34" s="13">
        <v>0.19336168521441502</v>
      </c>
      <c r="AT34" s="13">
        <v>0.4655096798283702</v>
      </c>
      <c r="AU34" s="13">
        <v>2.1724445411859854</v>
      </c>
      <c r="AV34" s="13">
        <v>0.10436924690519772</v>
      </c>
      <c r="AW34" s="13">
        <v>0.21584703037412628</v>
      </c>
    </row>
    <row r="35" spans="1:49" s="14" customFormat="1" ht="12.75">
      <c r="A35" s="12">
        <v>1986</v>
      </c>
      <c r="B35" s="13">
        <v>0.7927997069785055</v>
      </c>
      <c r="C35" s="13">
        <v>1.0028117448180298</v>
      </c>
      <c r="D35" s="13">
        <v>0.33421547809845487</v>
      </c>
      <c r="E35" s="13">
        <v>2.3950426485278205</v>
      </c>
      <c r="F35" s="13">
        <v>0.9580071347167957</v>
      </c>
      <c r="G35" s="13">
        <v>0.08926694612428704</v>
      </c>
      <c r="H35" s="13">
        <v>0.18757414174582482</v>
      </c>
      <c r="I35" s="13">
        <v>0.5278052735554059</v>
      </c>
      <c r="J35" s="13">
        <v>1.097707892759214</v>
      </c>
      <c r="K35" s="13">
        <v>2.3345211494376206</v>
      </c>
      <c r="L35" s="13">
        <v>0.4176727428393653</v>
      </c>
      <c r="M35" s="13">
        <v>0.9697348759868143</v>
      </c>
      <c r="N35" s="13">
        <v>0.91800701963453</v>
      </c>
      <c r="O35" s="13">
        <v>1.5132866245952294</v>
      </c>
      <c r="P35" s="13">
        <v>0.6707154437067621</v>
      </c>
      <c r="Q35" s="13">
        <v>0.27110595345657956</v>
      </c>
      <c r="R35" s="13">
        <v>0.05911035258778533</v>
      </c>
      <c r="S35" s="13">
        <v>0.3887078846124903</v>
      </c>
      <c r="T35" s="13">
        <v>0.10809669381823636</v>
      </c>
      <c r="U35" s="13">
        <v>0.6448437146541334</v>
      </c>
      <c r="V35" s="13">
        <v>1.7372362328732374</v>
      </c>
      <c r="W35" s="13">
        <v>0.9332216382264085</v>
      </c>
      <c r="X35" s="13">
        <v>0.5440219389062785</v>
      </c>
      <c r="Y35" s="13">
        <v>0.30570835424306486</v>
      </c>
      <c r="Z35" s="13">
        <v>1.0602555397536273</v>
      </c>
      <c r="AA35" s="13">
        <v>0.3055590053966695</v>
      </c>
      <c r="AB35" s="13">
        <v>1.924648774867184</v>
      </c>
      <c r="AC35" s="13">
        <v>0.03502218603244248</v>
      </c>
      <c r="AD35" s="13">
        <v>0.0774416812237564</v>
      </c>
      <c r="AE35" s="13">
        <v>0.36272598321224275</v>
      </c>
      <c r="AF35" s="13">
        <v>0.070324110806338</v>
      </c>
      <c r="AG35" s="13">
        <v>1.0015890972550134</v>
      </c>
      <c r="AH35" s="13">
        <v>0.8554475223133353</v>
      </c>
      <c r="AI35" s="13">
        <v>0.9047668467365624</v>
      </c>
      <c r="AJ35" s="13">
        <v>0.31170547860808634</v>
      </c>
      <c r="AK35" s="13">
        <v>1.1840778611850156</v>
      </c>
      <c r="AL35" s="13">
        <v>0.00576010743005205</v>
      </c>
      <c r="AM35" s="13">
        <v>0.24909369792708433</v>
      </c>
      <c r="AN35" s="13">
        <v>0.6764377806659682</v>
      </c>
      <c r="AO35" s="13">
        <v>0.525123363673902</v>
      </c>
      <c r="AP35" s="13">
        <v>2.58891397804172</v>
      </c>
      <c r="AQ35" s="13">
        <v>0.22257167694413854</v>
      </c>
      <c r="AR35" s="13">
        <v>0.5989152832174818</v>
      </c>
      <c r="AS35" s="13">
        <v>0.19076081473962803</v>
      </c>
      <c r="AT35" s="13">
        <v>0.46655291072327826</v>
      </c>
      <c r="AU35" s="13">
        <v>2.204889732323987</v>
      </c>
      <c r="AV35" s="13">
        <v>0.11562526570881364</v>
      </c>
      <c r="AW35" s="13">
        <v>0.20797878678528633</v>
      </c>
    </row>
    <row r="36" spans="1:49" s="14" customFormat="1" ht="12.75">
      <c r="A36" s="12">
        <v>1987</v>
      </c>
      <c r="B36" s="13">
        <v>0.8530001711211719</v>
      </c>
      <c r="C36" s="13">
        <v>1.1277748956842548</v>
      </c>
      <c r="D36" s="13">
        <v>0.3333153940234702</v>
      </c>
      <c r="E36" s="13">
        <v>2.367516322682583</v>
      </c>
      <c r="F36" s="13">
        <v>0.8626545104406205</v>
      </c>
      <c r="G36" s="13">
        <v>0.08346047491873149</v>
      </c>
      <c r="H36" s="13">
        <v>0.2041526715412778</v>
      </c>
      <c r="I36" s="13">
        <v>0.511666479761928</v>
      </c>
      <c r="J36" s="13">
        <v>1.1226721108960227</v>
      </c>
      <c r="K36" s="13">
        <v>2.4430200813189513</v>
      </c>
      <c r="L36" s="13">
        <v>0.4418358200922495</v>
      </c>
      <c r="M36" s="13">
        <v>0.980682297593393</v>
      </c>
      <c r="N36" s="13">
        <v>0.9524828283419067</v>
      </c>
      <c r="O36" s="13">
        <v>1.5163119138102117</v>
      </c>
      <c r="P36" s="13">
        <v>0.669336633523836</v>
      </c>
      <c r="Q36" s="13">
        <v>0.25802313640883207</v>
      </c>
      <c r="R36" s="13">
        <v>0.05383454055785761</v>
      </c>
      <c r="S36" s="13">
        <v>0.39795833477742626</v>
      </c>
      <c r="T36" s="13">
        <v>0.10608793570655374</v>
      </c>
      <c r="U36" s="13">
        <v>0.644888195232462</v>
      </c>
      <c r="V36" s="13">
        <v>1.7655247281670718</v>
      </c>
      <c r="W36" s="13">
        <v>0.9425725422665174</v>
      </c>
      <c r="X36" s="13">
        <v>0.5709662882110548</v>
      </c>
      <c r="Y36" s="13">
        <v>0.28537526386065026</v>
      </c>
      <c r="Z36" s="13">
        <v>1.1452363854724787</v>
      </c>
      <c r="AA36" s="13">
        <v>0.2975130006555619</v>
      </c>
      <c r="AB36" s="13">
        <v>2.0541463819385113</v>
      </c>
      <c r="AC36" s="13">
        <v>0.03332100903670098</v>
      </c>
      <c r="AD36" s="13">
        <v>0.09825274132311783</v>
      </c>
      <c r="AE36" s="13">
        <v>0.3618247567748048</v>
      </c>
      <c r="AF36" s="13">
        <v>0.0714386860669869</v>
      </c>
      <c r="AG36" s="13">
        <v>0.9730753553671811</v>
      </c>
      <c r="AH36" s="13">
        <v>0.8789183768197705</v>
      </c>
      <c r="AI36" s="13">
        <v>0.8805594323891187</v>
      </c>
      <c r="AJ36" s="13">
        <v>0.30570522333160594</v>
      </c>
      <c r="AK36" s="13">
        <v>1.1992138691536094</v>
      </c>
      <c r="AL36" s="13">
        <v>0.006438302864635006</v>
      </c>
      <c r="AM36" s="13">
        <v>0.25497568665049447</v>
      </c>
      <c r="AN36" s="13">
        <v>0.7454181284702309</v>
      </c>
      <c r="AO36" s="13">
        <v>0.5169651422837261</v>
      </c>
      <c r="AP36" s="13">
        <v>2.6004612920409644</v>
      </c>
      <c r="AQ36" s="13">
        <v>0.23289353012676095</v>
      </c>
      <c r="AR36" s="13">
        <v>0.6153048369116341</v>
      </c>
      <c r="AS36" s="13">
        <v>0.19286151629316525</v>
      </c>
      <c r="AT36" s="13">
        <v>0.4776727665178804</v>
      </c>
      <c r="AU36" s="13">
        <v>2.2341480829746145</v>
      </c>
      <c r="AV36" s="13">
        <v>0.11017236262675055</v>
      </c>
      <c r="AW36" s="13">
        <v>0.20641002196773692</v>
      </c>
    </row>
    <row r="37" spans="1:49" s="14" customFormat="1" ht="12.75">
      <c r="A37" s="12">
        <v>1988</v>
      </c>
      <c r="B37" s="13">
        <v>0.8720420503744257</v>
      </c>
      <c r="C37" s="13">
        <v>1.1319293175487366</v>
      </c>
      <c r="D37" s="13">
        <v>0.3172383426104355</v>
      </c>
      <c r="E37" s="13">
        <v>2.5183508040495766</v>
      </c>
      <c r="F37" s="13">
        <v>0.9324216212130134</v>
      </c>
      <c r="G37" s="13">
        <v>0.07950397655335047</v>
      </c>
      <c r="H37" s="13">
        <v>0.2086967672484432</v>
      </c>
      <c r="I37" s="13">
        <v>0.5237046105397549</v>
      </c>
      <c r="J37" s="13">
        <v>1.143424235186044</v>
      </c>
      <c r="K37" s="13">
        <v>2.445291869109669</v>
      </c>
      <c r="L37" s="13">
        <v>0.48601583665401465</v>
      </c>
      <c r="M37" s="13">
        <v>1.0503077570735662</v>
      </c>
      <c r="N37" s="13">
        <v>0.9178372221925442</v>
      </c>
      <c r="O37" s="13">
        <v>1.5356574567417647</v>
      </c>
      <c r="P37" s="13">
        <v>0.6611765799522462</v>
      </c>
      <c r="Q37" s="13">
        <v>0.26088799220561754</v>
      </c>
      <c r="R37" s="13">
        <v>0.0505331284307753</v>
      </c>
      <c r="S37" s="13">
        <v>0.37923716535409246</v>
      </c>
      <c r="T37" s="13">
        <v>0.0966715040097537</v>
      </c>
      <c r="U37" s="13">
        <v>0.640312465758155</v>
      </c>
      <c r="V37" s="13">
        <v>1.7548261227360469</v>
      </c>
      <c r="W37" s="13">
        <v>0.9335525489526826</v>
      </c>
      <c r="X37" s="13">
        <v>0.5880849593762304</v>
      </c>
      <c r="Y37" s="13">
        <v>0.3028974214340511</v>
      </c>
      <c r="Z37" s="13">
        <v>1.1892477888614685</v>
      </c>
      <c r="AA37" s="13">
        <v>0.23484170283234843</v>
      </c>
      <c r="AB37" s="13">
        <v>2.148345317967429</v>
      </c>
      <c r="AC37" s="13">
        <v>0.030904896859231486</v>
      </c>
      <c r="AD37" s="13">
        <v>0.09651532100024465</v>
      </c>
      <c r="AE37" s="13">
        <v>0.39300969247249057</v>
      </c>
      <c r="AF37" s="13">
        <v>0.06456549375585315</v>
      </c>
      <c r="AG37" s="13">
        <v>0.9485535398663726</v>
      </c>
      <c r="AH37" s="13">
        <v>0.8514212749310679</v>
      </c>
      <c r="AI37" s="13">
        <v>0.9377720027908033</v>
      </c>
      <c r="AJ37" s="13">
        <v>0.3078588913486415</v>
      </c>
      <c r="AK37" s="13">
        <v>1.1957877588154362</v>
      </c>
      <c r="AL37" s="13">
        <v>0.006081237104006158</v>
      </c>
      <c r="AM37" s="13">
        <v>0.2570268061600068</v>
      </c>
      <c r="AN37" s="13">
        <v>0.7982986038049563</v>
      </c>
      <c r="AO37" s="13">
        <v>0.48045095944134114</v>
      </c>
      <c r="AP37" s="13">
        <v>2.5740044096632784</v>
      </c>
      <c r="AQ37" s="13">
        <v>0.2549291595738329</v>
      </c>
      <c r="AR37" s="13">
        <v>0.6116428495124524</v>
      </c>
      <c r="AS37" s="13">
        <v>0.1892791303648289</v>
      </c>
      <c r="AT37" s="13">
        <v>0.5364513959660312</v>
      </c>
      <c r="AU37" s="13">
        <v>2.208299208116223</v>
      </c>
      <c r="AV37" s="13">
        <v>0.10090958788048318</v>
      </c>
      <c r="AW37" s="13">
        <v>0.1972886638357027</v>
      </c>
    </row>
    <row r="38" spans="1:49" s="14" customFormat="1" ht="12.75">
      <c r="A38" s="12">
        <v>1989</v>
      </c>
      <c r="B38" s="13">
        <v>0.9014962697140165</v>
      </c>
      <c r="C38" s="13">
        <v>1.2116607433424869</v>
      </c>
      <c r="D38" s="13">
        <v>0.2935777543353797</v>
      </c>
      <c r="E38" s="13">
        <v>2.5791516496534532</v>
      </c>
      <c r="F38" s="13">
        <v>0.8918088574298234</v>
      </c>
      <c r="G38" s="13">
        <v>0.07115078602120993</v>
      </c>
      <c r="H38" s="13">
        <v>0.2148903128738391</v>
      </c>
      <c r="I38" s="13">
        <v>0.5343028766670089</v>
      </c>
      <c r="J38" s="13">
        <v>1.1794779459084892</v>
      </c>
      <c r="K38" s="13">
        <v>2.406292256510938</v>
      </c>
      <c r="L38" s="13">
        <v>0.4661772948796193</v>
      </c>
      <c r="M38" s="13">
        <v>1.0117483234421913</v>
      </c>
      <c r="N38" s="13">
        <v>0.9175117373789342</v>
      </c>
      <c r="O38" s="13">
        <v>1.54258266630671</v>
      </c>
      <c r="P38" s="13">
        <v>0.6653416573291967</v>
      </c>
      <c r="Q38" s="13">
        <v>0.26521729872868144</v>
      </c>
      <c r="R38" s="13">
        <v>0.0483306097884173</v>
      </c>
      <c r="S38" s="13">
        <v>0.3782750345835993</v>
      </c>
      <c r="T38" s="13">
        <v>0.08751480198708958</v>
      </c>
      <c r="U38" s="13">
        <v>0.6400574043733172</v>
      </c>
      <c r="V38" s="13">
        <v>1.7325119474013868</v>
      </c>
      <c r="W38" s="13">
        <v>0.9231347450855107</v>
      </c>
      <c r="X38" s="13">
        <v>0.594402339064244</v>
      </c>
      <c r="Y38" s="13">
        <v>0.29437454577701583</v>
      </c>
      <c r="Z38" s="13">
        <v>1.2471317837063383</v>
      </c>
      <c r="AA38" s="13">
        <v>0.2359941595643339</v>
      </c>
      <c r="AB38" s="13">
        <v>2.1995814790344075</v>
      </c>
      <c r="AC38" s="13">
        <v>0.0294198353884456</v>
      </c>
      <c r="AD38" s="13">
        <v>0.08976459755531076</v>
      </c>
      <c r="AE38" s="13">
        <v>0.4116020064527675</v>
      </c>
      <c r="AF38" s="13">
        <v>0.06446954246835247</v>
      </c>
      <c r="AG38" s="13">
        <v>0.9482485645584892</v>
      </c>
      <c r="AH38" s="13">
        <v>0.8235564085740258</v>
      </c>
      <c r="AI38" s="13">
        <v>0.928743366305859</v>
      </c>
      <c r="AJ38" s="13">
        <v>0.3206375916310279</v>
      </c>
      <c r="AK38" s="13">
        <v>1.1944710750492733</v>
      </c>
      <c r="AL38" s="13">
        <v>0.005410349141315352</v>
      </c>
      <c r="AM38" s="13">
        <v>0.40160329989370946</v>
      </c>
      <c r="AN38" s="13">
        <v>0.6745096965637539</v>
      </c>
      <c r="AO38" s="13">
        <v>0.4493308141596689</v>
      </c>
      <c r="AP38" s="13">
        <v>2.5234384118715685</v>
      </c>
      <c r="AQ38" s="13">
        <v>0.24935101953407238</v>
      </c>
      <c r="AR38" s="13">
        <v>0.6118914794526786</v>
      </c>
      <c r="AS38" s="13">
        <v>0.18502921713981169</v>
      </c>
      <c r="AT38" s="13">
        <v>0.5311436996995936</v>
      </c>
      <c r="AU38" s="13">
        <v>2.1129142645023933</v>
      </c>
      <c r="AV38" s="13">
        <v>0.10976835087846105</v>
      </c>
      <c r="AW38" s="13">
        <v>0.20192539202619925</v>
      </c>
    </row>
    <row r="39" spans="1:49" s="14" customFormat="1" ht="12.75">
      <c r="A39" s="12">
        <v>1990</v>
      </c>
      <c r="B39" s="13">
        <v>1.004521760856652</v>
      </c>
      <c r="C39" s="13">
        <v>1.2570789802125895</v>
      </c>
      <c r="D39" s="13">
        <v>0.3163224716387986</v>
      </c>
      <c r="E39" s="13">
        <v>2.7103015336699374</v>
      </c>
      <c r="F39" s="13">
        <v>0.9075753032131403</v>
      </c>
      <c r="G39" s="13">
        <v>0.0847733092421058</v>
      </c>
      <c r="H39" s="13">
        <v>0.22173865389916078</v>
      </c>
      <c r="I39" s="13">
        <v>0.5242944138121451</v>
      </c>
      <c r="J39" s="13">
        <v>1.1347916692436217</v>
      </c>
      <c r="K39" s="13">
        <v>2.380552023891469</v>
      </c>
      <c r="L39" s="13">
        <v>0.4988670150804863</v>
      </c>
      <c r="M39" s="13">
        <v>0.9789504061661698</v>
      </c>
      <c r="N39" s="13">
        <v>0.9165102986948241</v>
      </c>
      <c r="O39" s="13">
        <v>1.6278485766775044</v>
      </c>
      <c r="P39" s="13">
        <v>0.6525498320961421</v>
      </c>
      <c r="Q39" s="13">
        <v>0.266956321720694</v>
      </c>
      <c r="R39" s="13">
        <v>0.05341520391355896</v>
      </c>
      <c r="S39" s="13">
        <v>0.3840910086445183</v>
      </c>
      <c r="T39" s="13">
        <v>0.10314075270543299</v>
      </c>
      <c r="U39" s="13">
        <v>0.6318967067541322</v>
      </c>
      <c r="V39" s="13">
        <v>1.7324250539253534</v>
      </c>
      <c r="W39" s="13">
        <v>0.9290108110065698</v>
      </c>
      <c r="X39" s="13">
        <v>0.622702076128154</v>
      </c>
      <c r="Y39" s="13">
        <v>0.31780635488263037</v>
      </c>
      <c r="Z39" s="13">
        <v>1.3166013945968607</v>
      </c>
      <c r="AA39" s="13">
        <v>0.2436053122472497</v>
      </c>
      <c r="AB39" s="13">
        <v>2.235871845839414</v>
      </c>
      <c r="AC39" s="13">
        <v>0.028608883658588657</v>
      </c>
      <c r="AD39" s="13">
        <v>0.08470499460686609</v>
      </c>
      <c r="AE39" s="13">
        <v>0.3940214309105179</v>
      </c>
      <c r="AF39" s="13">
        <v>0.06974851683727804</v>
      </c>
      <c r="AG39" s="13">
        <v>0.9505152678767894</v>
      </c>
      <c r="AH39" s="13">
        <v>0.8284787657677489</v>
      </c>
      <c r="AI39" s="13">
        <v>0.8823296899904564</v>
      </c>
      <c r="AJ39" s="13">
        <v>0.32213129227502396</v>
      </c>
      <c r="AK39" s="13">
        <v>1.1937777021722102</v>
      </c>
      <c r="AL39" s="13">
        <v>0.005633693182041863</v>
      </c>
      <c r="AM39" s="13">
        <v>0.27146223376805</v>
      </c>
      <c r="AN39" s="13">
        <v>0.7003742370841071</v>
      </c>
      <c r="AO39" s="13">
        <v>0.42566513870900285</v>
      </c>
      <c r="AP39" s="13">
        <v>2.7730931657122766</v>
      </c>
      <c r="AQ39" s="13">
        <v>0.2545138043122348</v>
      </c>
      <c r="AR39" s="13">
        <v>0.6087669104189183</v>
      </c>
      <c r="AS39" s="13">
        <v>0.18393562797813026</v>
      </c>
      <c r="AT39" s="13">
        <v>0.5791732374517895</v>
      </c>
      <c r="AU39" s="13">
        <v>2.123776644162303</v>
      </c>
      <c r="AV39" s="13">
        <v>0.11697583869631567</v>
      </c>
      <c r="AW39" s="13">
        <v>0.19453401398464903</v>
      </c>
    </row>
    <row r="40" spans="1:49" s="14" customFormat="1" ht="12.75">
      <c r="A40" s="12">
        <v>1991</v>
      </c>
      <c r="B40" s="13">
        <v>1.0514209035051694</v>
      </c>
      <c r="C40" s="13">
        <v>1.3004563146171342</v>
      </c>
      <c r="D40" s="13">
        <v>0.32755256659005666</v>
      </c>
      <c r="E40" s="13">
        <v>2.713790579451408</v>
      </c>
      <c r="F40" s="13">
        <v>0.8727742388206984</v>
      </c>
      <c r="G40" s="13">
        <v>0.08250576831176716</v>
      </c>
      <c r="H40" s="13">
        <v>0.23087853322934876</v>
      </c>
      <c r="I40" s="13">
        <v>0.5266797603462112</v>
      </c>
      <c r="J40" s="13">
        <v>1.151179604774065</v>
      </c>
      <c r="K40" s="13">
        <v>2.4501665810138453</v>
      </c>
      <c r="L40" s="13">
        <v>0.4782068328459534</v>
      </c>
      <c r="M40" s="13">
        <v>1.0030570641686205</v>
      </c>
      <c r="N40" s="13">
        <v>0.9410221964857225</v>
      </c>
      <c r="O40" s="13">
        <v>1.6069271489276395</v>
      </c>
      <c r="P40" s="13">
        <v>0.6792522364249115</v>
      </c>
      <c r="Q40" s="13">
        <v>0.27141406129091594</v>
      </c>
      <c r="R40" s="13">
        <v>0.054771879931610805</v>
      </c>
      <c r="S40" s="13">
        <v>0.39996997531350964</v>
      </c>
      <c r="T40" s="13">
        <v>0.10490215803782635</v>
      </c>
      <c r="U40" s="13">
        <v>0.6521020783773754</v>
      </c>
      <c r="V40" s="13">
        <v>1.7608004688012506</v>
      </c>
      <c r="W40" s="13">
        <v>0.9757354312952332</v>
      </c>
      <c r="X40" s="13">
        <v>0.6666256058732182</v>
      </c>
      <c r="Y40" s="13">
        <v>0.33643987501554445</v>
      </c>
      <c r="Z40" s="13">
        <v>1.410656700154906</v>
      </c>
      <c r="AA40" s="13">
        <v>0.24603746034830398</v>
      </c>
      <c r="AB40" s="13">
        <v>2.2114853105439454</v>
      </c>
      <c r="AC40" s="13">
        <v>0.030275488557329533</v>
      </c>
      <c r="AD40" s="13">
        <v>0.08887347133630194</v>
      </c>
      <c r="AE40" s="13">
        <v>0.4382682562608563</v>
      </c>
      <c r="AF40" s="13">
        <v>0.0731813291233008</v>
      </c>
      <c r="AG40" s="13">
        <v>0.971204278314706</v>
      </c>
      <c r="AH40" s="13">
        <v>0.8392164851574754</v>
      </c>
      <c r="AI40" s="13">
        <v>0.9276325846058111</v>
      </c>
      <c r="AJ40" s="13">
        <v>0.33389064846229183</v>
      </c>
      <c r="AK40" s="13">
        <v>1.2215361469372232</v>
      </c>
      <c r="AL40" s="13">
        <v>0.00575903732967752</v>
      </c>
      <c r="AM40" s="13">
        <v>0.2707985807620627</v>
      </c>
      <c r="AN40" s="13">
        <v>0.7101829016135475</v>
      </c>
      <c r="AO40" s="13">
        <v>0.4439950110792301</v>
      </c>
      <c r="AP40" s="13">
        <v>2.9495564788462505</v>
      </c>
      <c r="AQ40" s="13">
        <v>0.24854246962343893</v>
      </c>
      <c r="AR40" s="13">
        <v>0.6389023836040765</v>
      </c>
      <c r="AS40" s="13">
        <v>0.1876988961568201</v>
      </c>
      <c r="AT40" s="13">
        <v>0.6062922374675849</v>
      </c>
      <c r="AU40" s="13">
        <v>2.088320696206579</v>
      </c>
      <c r="AV40" s="13">
        <v>0.12106538213140437</v>
      </c>
      <c r="AW40" s="13">
        <v>0.24534551633474166</v>
      </c>
    </row>
    <row r="41" spans="1:49" s="14" customFormat="1" ht="12.75">
      <c r="A41" s="12">
        <v>1992</v>
      </c>
      <c r="B41" s="13">
        <v>0.9852836981285268</v>
      </c>
      <c r="C41" s="13">
        <v>1.3064912497808736</v>
      </c>
      <c r="D41" s="13">
        <v>0.35809853049982204</v>
      </c>
      <c r="E41" s="13">
        <v>2.7075735348009213</v>
      </c>
      <c r="F41" s="13">
        <v>0.9726567955863411</v>
      </c>
      <c r="G41" s="13">
        <v>0.10274144540901468</v>
      </c>
      <c r="H41" s="13">
        <v>0.23808038854402666</v>
      </c>
      <c r="I41" s="13">
        <v>0.5799416261886848</v>
      </c>
      <c r="J41" s="13">
        <v>1.2004443549340709</v>
      </c>
      <c r="K41" s="13">
        <v>2.681612672096386</v>
      </c>
      <c r="L41" s="13">
        <v>0.4911313653135771</v>
      </c>
      <c r="M41" s="13">
        <v>1.0115800805620419</v>
      </c>
      <c r="N41" s="13">
        <v>0.9740989316781095</v>
      </c>
      <c r="O41" s="13">
        <v>1.6953472909436818</v>
      </c>
      <c r="P41" s="13">
        <v>0.6814005704580903</v>
      </c>
      <c r="Q41" s="13">
        <v>0.2934053655666166</v>
      </c>
      <c r="R41" s="13">
        <v>0.05689372464186245</v>
      </c>
      <c r="S41" s="13">
        <v>0.411918445671983</v>
      </c>
      <c r="T41" s="13">
        <v>0.11325508270967279</v>
      </c>
      <c r="U41" s="13">
        <v>0.6813754131287886</v>
      </c>
      <c r="V41" s="13">
        <v>1.801713512708481</v>
      </c>
      <c r="W41" s="13">
        <v>0.9983651348929722</v>
      </c>
      <c r="X41" s="13">
        <v>0.7035150420439162</v>
      </c>
      <c r="Y41" s="13">
        <v>0.3177365189589832</v>
      </c>
      <c r="Z41" s="13">
        <v>1.555518395840561</v>
      </c>
      <c r="AA41" s="13">
        <v>0.2488613050060416</v>
      </c>
      <c r="AB41" s="13">
        <v>2.1732959054035863</v>
      </c>
      <c r="AC41" s="13">
        <v>0.033149846258382056</v>
      </c>
      <c r="AD41" s="13">
        <v>0.09512735340061208</v>
      </c>
      <c r="AE41" s="13">
        <v>0.4352906593742305</v>
      </c>
      <c r="AF41" s="13">
        <v>0.0765051799750429</v>
      </c>
      <c r="AG41" s="13">
        <v>0.9971880668902158</v>
      </c>
      <c r="AH41" s="13">
        <v>0.8221455323555577</v>
      </c>
      <c r="AI41" s="13">
        <v>0.8805341584513029</v>
      </c>
      <c r="AJ41" s="13">
        <v>0.317139421617846</v>
      </c>
      <c r="AK41" s="13">
        <v>1.228528088356533</v>
      </c>
      <c r="AL41" s="13">
        <v>0.006338193476143661</v>
      </c>
      <c r="AM41" s="13">
        <v>0.2862913617591103</v>
      </c>
      <c r="AN41" s="13">
        <v>0.7107727187124128</v>
      </c>
      <c r="AO41" s="13">
        <v>0.4451869725782366</v>
      </c>
      <c r="AP41" s="13">
        <v>2.9820274423286928</v>
      </c>
      <c r="AQ41" s="13">
        <v>0.2642274246295614</v>
      </c>
      <c r="AR41" s="13">
        <v>0.6444179182995774</v>
      </c>
      <c r="AS41" s="13">
        <v>0.20216249843141254</v>
      </c>
      <c r="AT41" s="13">
        <v>0.6291939280160097</v>
      </c>
      <c r="AU41" s="13">
        <v>2.107875839337468</v>
      </c>
      <c r="AV41" s="13">
        <v>0.11539155738314309</v>
      </c>
      <c r="AW41" s="13">
        <v>0.21805500111868484</v>
      </c>
    </row>
    <row r="42" spans="1:49" s="14" customFormat="1" ht="12.75">
      <c r="A42" s="12">
        <v>1993</v>
      </c>
      <c r="B42" s="13">
        <v>0.974061283597406</v>
      </c>
      <c r="C42" s="13">
        <v>1.3511033820285028</v>
      </c>
      <c r="D42" s="13">
        <v>0.3576905989654763</v>
      </c>
      <c r="E42" s="13">
        <v>2.7178099366149544</v>
      </c>
      <c r="F42" s="13">
        <v>1.0011490199931805</v>
      </c>
      <c r="G42" s="13">
        <v>0.10687135579391455</v>
      </c>
      <c r="H42" s="13">
        <v>0.2454187880082276</v>
      </c>
      <c r="I42" s="13">
        <v>0.5940130666963812</v>
      </c>
      <c r="J42" s="13">
        <v>1.2719410303805216</v>
      </c>
      <c r="K42" s="13">
        <v>2.5896508726554868</v>
      </c>
      <c r="L42" s="13">
        <v>0.488192357676157</v>
      </c>
      <c r="M42" s="13">
        <v>1.0237103395093936</v>
      </c>
      <c r="N42" s="13">
        <v>0.9501040335246886</v>
      </c>
      <c r="O42" s="13">
        <v>1.630670741057852</v>
      </c>
      <c r="P42" s="13">
        <v>0.6718858467938102</v>
      </c>
      <c r="Q42" s="13">
        <v>0.3179091722499139</v>
      </c>
      <c r="R42" s="13">
        <v>0.05540626208564281</v>
      </c>
      <c r="S42" s="13">
        <v>0.43032585514152216</v>
      </c>
      <c r="T42" s="13">
        <v>0.12005865703967755</v>
      </c>
      <c r="U42" s="13">
        <v>0.6848133963729779</v>
      </c>
      <c r="V42" s="13">
        <v>1.828184585178097</v>
      </c>
      <c r="W42" s="13">
        <v>1.0451797401070098</v>
      </c>
      <c r="X42" s="13">
        <v>0.7648643639934329</v>
      </c>
      <c r="Y42" s="13">
        <v>0.3194148802375614</v>
      </c>
      <c r="Z42" s="13">
        <v>1.672857516252941</v>
      </c>
      <c r="AA42" s="13">
        <v>0.2633446412892108</v>
      </c>
      <c r="AB42" s="13">
        <v>2.1858813268739565</v>
      </c>
      <c r="AC42" s="13">
        <v>0.03004923448567215</v>
      </c>
      <c r="AD42" s="13">
        <v>0.09340451143496438</v>
      </c>
      <c r="AE42" s="13">
        <v>0.462574607398692</v>
      </c>
      <c r="AF42" s="13">
        <v>0.07343204945538526</v>
      </c>
      <c r="AG42" s="13">
        <v>1.0114299654761407</v>
      </c>
      <c r="AH42" s="13">
        <v>0.8496639117635517</v>
      </c>
      <c r="AI42" s="13">
        <v>0.8934460899081358</v>
      </c>
      <c r="AJ42" s="13">
        <v>0.3104423885224694</v>
      </c>
      <c r="AK42" s="13">
        <v>1.247471932396888</v>
      </c>
      <c r="AL42" s="13">
        <v>0.005723244907265221</v>
      </c>
      <c r="AM42" s="13">
        <v>0.2937641176973961</v>
      </c>
      <c r="AN42" s="13">
        <v>0.6974846278814584</v>
      </c>
      <c r="AO42" s="13">
        <v>0.46932710825225377</v>
      </c>
      <c r="AP42" s="13">
        <v>3.132884053643985</v>
      </c>
      <c r="AQ42" s="13">
        <v>0.25822855580436194</v>
      </c>
      <c r="AR42" s="13">
        <v>0.6557804373958409</v>
      </c>
      <c r="AS42" s="13">
        <v>0.19611824354990084</v>
      </c>
      <c r="AT42" s="13">
        <v>0.6795212884698552</v>
      </c>
      <c r="AU42" s="13">
        <v>2.009965172569789</v>
      </c>
      <c r="AV42" s="13">
        <v>0.1409914060141382</v>
      </c>
      <c r="AW42" s="13">
        <v>0.22566585638998218</v>
      </c>
    </row>
    <row r="43" spans="1:49" s="14" customFormat="1" ht="12.75">
      <c r="A43" s="12">
        <v>1994</v>
      </c>
      <c r="B43" s="13">
        <v>1.0168606583583524</v>
      </c>
      <c r="C43" s="13">
        <v>1.3978784384347769</v>
      </c>
      <c r="D43" s="13">
        <v>0.33427711653561093</v>
      </c>
      <c r="E43" s="13">
        <v>2.9170955574537056</v>
      </c>
      <c r="F43" s="13">
        <v>1.023106312100467</v>
      </c>
      <c r="G43" s="13">
        <v>0.10200656806485439</v>
      </c>
      <c r="H43" s="13">
        <v>0.2578177319809361</v>
      </c>
      <c r="I43" s="13">
        <v>0.6081803093557616</v>
      </c>
      <c r="J43" s="13">
        <v>1.352546666664996</v>
      </c>
      <c r="K43" s="13">
        <v>2.5297364663721598</v>
      </c>
      <c r="L43" s="13">
        <v>0.5521214134041745</v>
      </c>
      <c r="M43" s="13">
        <v>0.9871005527117233</v>
      </c>
      <c r="N43" s="13">
        <v>0.9557939137927262</v>
      </c>
      <c r="O43" s="13">
        <v>1.7981191145126219</v>
      </c>
      <c r="P43" s="13">
        <v>0.7025073673273082</v>
      </c>
      <c r="Q43" s="13">
        <v>0.3258766885474558</v>
      </c>
      <c r="R43" s="13">
        <v>0.05290249567236677</v>
      </c>
      <c r="S43" s="13">
        <v>0.42020785336618655</v>
      </c>
      <c r="T43" s="13">
        <v>0.12467456358100708</v>
      </c>
      <c r="U43" s="13">
        <v>0.7012217895797427</v>
      </c>
      <c r="V43" s="13">
        <v>1.8032555309894747</v>
      </c>
      <c r="W43" s="13">
        <v>1.0377273156876081</v>
      </c>
      <c r="X43" s="13">
        <v>0.8117155020064977</v>
      </c>
      <c r="Y43" s="13">
        <v>0.33295898065987967</v>
      </c>
      <c r="Z43" s="13">
        <v>1.837441945299539</v>
      </c>
      <c r="AA43" s="13">
        <v>0.2501704976045667</v>
      </c>
      <c r="AB43" s="13">
        <v>2.0877351658645202</v>
      </c>
      <c r="AC43" s="13">
        <v>0.028720571243713387</v>
      </c>
      <c r="AD43" s="13">
        <v>0.08924890098455714</v>
      </c>
      <c r="AE43" s="13">
        <v>0.5181566152012527</v>
      </c>
      <c r="AF43" s="13">
        <v>0.07813019900411926</v>
      </c>
      <c r="AG43" s="13">
        <v>0.9956143886173361</v>
      </c>
      <c r="AH43" s="13">
        <v>0.8338786196248795</v>
      </c>
      <c r="AI43" s="13">
        <v>1.0535349285897297</v>
      </c>
      <c r="AJ43" s="13">
        <v>0.3269225222456357</v>
      </c>
      <c r="AK43" s="13">
        <v>1.2644063980674212</v>
      </c>
      <c r="AL43" s="13">
        <v>0.005346294580456572</v>
      </c>
      <c r="AM43" s="13">
        <v>0.28913085162989977</v>
      </c>
      <c r="AN43" s="13">
        <v>0.6873580380567811</v>
      </c>
      <c r="AO43" s="13">
        <v>0.4512573633275174</v>
      </c>
      <c r="AP43" s="13">
        <v>3.232974552465592</v>
      </c>
      <c r="AQ43" s="13">
        <v>0.2764586821409217</v>
      </c>
      <c r="AR43" s="13">
        <v>0.6725774347554795</v>
      </c>
      <c r="AS43" s="13">
        <v>0.19892613074870916</v>
      </c>
      <c r="AT43" s="13">
        <v>0.6859970807196477</v>
      </c>
      <c r="AU43" s="13">
        <v>2.0250099511380695</v>
      </c>
      <c r="AV43" s="13">
        <v>0.15954357556758503</v>
      </c>
      <c r="AW43" s="13">
        <v>0.22206054518556245</v>
      </c>
    </row>
    <row r="44" spans="1:49" s="14" customFormat="1" ht="12.75">
      <c r="A44" s="12">
        <v>1995</v>
      </c>
      <c r="B44" s="13">
        <v>1.0254132364116797</v>
      </c>
      <c r="C44" s="13">
        <v>1.4005965560792342</v>
      </c>
      <c r="D44" s="13">
        <v>0.35244394201910445</v>
      </c>
      <c r="E44" s="13">
        <v>2.9043262995613013</v>
      </c>
      <c r="F44" s="13">
        <v>1.0163549349532481</v>
      </c>
      <c r="G44" s="13">
        <v>0.11309121259939721</v>
      </c>
      <c r="H44" s="13">
        <v>0.2610422189173203</v>
      </c>
      <c r="I44" s="13">
        <v>0.5881306766265351</v>
      </c>
      <c r="J44" s="13">
        <v>1.3938921732110605</v>
      </c>
      <c r="K44" s="13">
        <v>2.4804622886844396</v>
      </c>
      <c r="L44" s="13">
        <v>0.5850604331492987</v>
      </c>
      <c r="M44" s="13">
        <v>0.8945285996046782</v>
      </c>
      <c r="N44" s="13">
        <v>0.925739500127719</v>
      </c>
      <c r="O44" s="13">
        <v>1.7970437203185416</v>
      </c>
      <c r="P44" s="13">
        <v>0.7678056276219821</v>
      </c>
      <c r="Q44" s="13">
        <v>0.3287429526988263</v>
      </c>
      <c r="R44" s="13">
        <v>0.050818288750013395</v>
      </c>
      <c r="S44" s="13">
        <v>0.4268825849677111</v>
      </c>
      <c r="T44" s="13">
        <v>0.13842497472975934</v>
      </c>
      <c r="U44" s="13">
        <v>0.6862300503709496</v>
      </c>
      <c r="V44" s="13">
        <v>1.8363593267800855</v>
      </c>
      <c r="W44" s="13">
        <v>1.1246918172381164</v>
      </c>
      <c r="X44" s="13">
        <v>0.8552471441259658</v>
      </c>
      <c r="Y44" s="13">
        <v>0.32920173850907763</v>
      </c>
      <c r="Z44" s="13">
        <v>1.9807045606337983</v>
      </c>
      <c r="AA44" s="13">
        <v>0.26224584819325797</v>
      </c>
      <c r="AB44" s="13">
        <v>2.157055087102936</v>
      </c>
      <c r="AC44" s="13">
        <v>0.029845855793625507</v>
      </c>
      <c r="AD44" s="13">
        <v>0.10677041253447145</v>
      </c>
      <c r="AE44" s="13">
        <v>0.505611021117138</v>
      </c>
      <c r="AF44" s="13">
        <v>0.07724417966919994</v>
      </c>
      <c r="AG44" s="13">
        <v>1.0507119220529142</v>
      </c>
      <c r="AH44" s="13">
        <v>0.8643627542718298</v>
      </c>
      <c r="AI44" s="13">
        <v>1.0067970224085117</v>
      </c>
      <c r="AJ44" s="13">
        <v>0.325725678282907</v>
      </c>
      <c r="AK44" s="13">
        <v>1.2860353874176786</v>
      </c>
      <c r="AL44" s="13">
        <v>0.004883771844362587</v>
      </c>
      <c r="AM44" s="13">
        <v>0.31712443187904005</v>
      </c>
      <c r="AN44" s="13">
        <v>0.6882591717503684</v>
      </c>
      <c r="AO44" s="13">
        <v>0.462991875442559</v>
      </c>
      <c r="AP44" s="13">
        <v>3.483525525523735</v>
      </c>
      <c r="AQ44" s="13">
        <v>0.2793507232270097</v>
      </c>
      <c r="AR44" s="13">
        <v>0.6857179053597848</v>
      </c>
      <c r="AS44" s="13">
        <v>0.21004180135438594</v>
      </c>
      <c r="AT44" s="13">
        <v>0.7189152164436782</v>
      </c>
      <c r="AU44" s="13">
        <v>2.020021391033818</v>
      </c>
      <c r="AV44" s="13">
        <v>0.15433080150383982</v>
      </c>
      <c r="AW44" s="13">
        <v>0.23016845031354774</v>
      </c>
    </row>
    <row r="45" spans="1:49" s="14" customFormat="1" ht="12.75">
      <c r="A45" s="12">
        <v>1996</v>
      </c>
      <c r="B45" s="13">
        <v>1</v>
      </c>
      <c r="C45" s="13">
        <v>1.4873054852916636</v>
      </c>
      <c r="D45" s="13">
        <v>0.35149462566429424</v>
      </c>
      <c r="E45" s="13">
        <v>2.9609751227233834</v>
      </c>
      <c r="F45" s="13">
        <v>1.0859845615522339</v>
      </c>
      <c r="G45" s="13">
        <v>0.09418287075052313</v>
      </c>
      <c r="H45" s="13">
        <v>0.26370959614109746</v>
      </c>
      <c r="I45" s="13">
        <v>0.5883349921983921</v>
      </c>
      <c r="J45" s="13">
        <v>1.471841624544718</v>
      </c>
      <c r="K45" s="13">
        <v>2.228736483682718</v>
      </c>
      <c r="L45" s="13">
        <v>0.609502530975846</v>
      </c>
      <c r="M45" s="13">
        <v>0.8141996991279975</v>
      </c>
      <c r="N45" s="13">
        <v>0.8637392084440972</v>
      </c>
      <c r="O45" s="13">
        <v>1.8193447080452096</v>
      </c>
      <c r="P45" s="13">
        <v>0.7700456456275614</v>
      </c>
      <c r="Q45" s="13">
        <v>0.3114084848641282</v>
      </c>
      <c r="R45" s="13">
        <v>0.04767296170072026</v>
      </c>
      <c r="S45" s="13">
        <v>0.4225900155987954</v>
      </c>
      <c r="T45" s="13">
        <v>0.13164955851643603</v>
      </c>
      <c r="U45" s="13">
        <v>0.654237993577339</v>
      </c>
      <c r="V45" s="13">
        <v>1.7806031555433814</v>
      </c>
      <c r="W45" s="13">
        <v>1.1279035974452694</v>
      </c>
      <c r="X45" s="13">
        <v>0.861005146163037</v>
      </c>
      <c r="Y45" s="13">
        <v>0.32431856712240364</v>
      </c>
      <c r="Z45" s="13">
        <v>2.0391387013159066</v>
      </c>
      <c r="AA45" s="13">
        <v>0.24761552884313592</v>
      </c>
      <c r="AB45" s="13">
        <v>2.1015472082736615</v>
      </c>
      <c r="AC45" s="13">
        <v>0.030682334229232274</v>
      </c>
      <c r="AD45" s="13">
        <v>0.08874423795867796</v>
      </c>
      <c r="AE45" s="13">
        <v>0.5541500305349435</v>
      </c>
      <c r="AF45" s="13">
        <v>0.0826429474178498</v>
      </c>
      <c r="AG45" s="13">
        <v>1.0411792175451882</v>
      </c>
      <c r="AH45" s="13">
        <v>0.8542039903823155</v>
      </c>
      <c r="AI45" s="13">
        <v>1.0136309670891002</v>
      </c>
      <c r="AJ45" s="13">
        <v>0.32797003418231</v>
      </c>
      <c r="AK45" s="13">
        <v>1.281684108387174</v>
      </c>
      <c r="AL45" s="13">
        <v>0.004970038483157517</v>
      </c>
      <c r="AM45" s="13">
        <v>0.34164841937566176</v>
      </c>
      <c r="AN45" s="13">
        <v>0.6448196147027885</v>
      </c>
      <c r="AO45" s="13">
        <v>0.4063104962582011</v>
      </c>
      <c r="AP45" s="13">
        <v>2.964955898550386</v>
      </c>
      <c r="AQ45" s="13">
        <v>0.2978669720552867</v>
      </c>
      <c r="AR45" s="13">
        <v>0.6925976340283915</v>
      </c>
      <c r="AS45" s="13">
        <v>0.20549521256843878</v>
      </c>
      <c r="AT45" s="13">
        <v>0.7120746575172232</v>
      </c>
      <c r="AU45" s="13">
        <v>1.9715874026587776</v>
      </c>
      <c r="AV45" s="13">
        <v>0.15136831008312918</v>
      </c>
      <c r="AW45" s="13">
        <v>0.24349277663649646</v>
      </c>
    </row>
    <row r="46" spans="1:49" s="14" customFormat="1" ht="12.75">
      <c r="A46" s="12">
        <v>1997</v>
      </c>
      <c r="B46" s="13">
        <v>1.0295162104647861</v>
      </c>
      <c r="C46" s="13">
        <v>1.4553262240608618</v>
      </c>
      <c r="D46" s="13">
        <v>0.3909234165960172</v>
      </c>
      <c r="E46" s="13">
        <v>3.248276242451942</v>
      </c>
      <c r="F46" s="13">
        <v>1.0785794250966498</v>
      </c>
      <c r="G46" s="13">
        <v>0.08814348798866556</v>
      </c>
      <c r="H46" s="13">
        <v>0.2646674603119753</v>
      </c>
      <c r="I46" s="13">
        <v>0.590659559740718</v>
      </c>
      <c r="J46" s="13">
        <v>1.48815241311805</v>
      </c>
      <c r="K46" s="13">
        <v>2.4521522488367764</v>
      </c>
      <c r="L46" s="13">
        <v>0.6782612133004428</v>
      </c>
      <c r="M46" s="13">
        <v>0.7557001224615089</v>
      </c>
      <c r="N46" s="13">
        <v>0.881729533874677</v>
      </c>
      <c r="O46" s="13">
        <v>1.8499340890350284</v>
      </c>
      <c r="P46" s="13">
        <v>0.8001886053260344</v>
      </c>
      <c r="Q46" s="13">
        <v>0.2690111625320132</v>
      </c>
      <c r="R46" s="13">
        <v>0.04894397096327599</v>
      </c>
      <c r="S46" s="13">
        <v>0.43400104968654946</v>
      </c>
      <c r="T46" s="13">
        <v>0.1325270232132776</v>
      </c>
      <c r="U46" s="13">
        <v>0.6368797386334443</v>
      </c>
      <c r="V46" s="13">
        <v>1.7866587772164482</v>
      </c>
      <c r="W46" s="13">
        <v>1.1418889211454764</v>
      </c>
      <c r="X46" s="13">
        <v>0.8750547898613573</v>
      </c>
      <c r="Y46" s="13">
        <v>0.3277339495889447</v>
      </c>
      <c r="Z46" s="13">
        <v>2.06420087304341</v>
      </c>
      <c r="AA46" s="13">
        <v>0.22349918333548185</v>
      </c>
      <c r="AB46" s="13">
        <v>2.1533216117581504</v>
      </c>
      <c r="AC46" s="13">
        <v>0.03147109731900198</v>
      </c>
      <c r="AD46" s="13">
        <v>0.09090205140268007</v>
      </c>
      <c r="AE46" s="13">
        <v>0.6073671941723332</v>
      </c>
      <c r="AF46" s="13">
        <v>0.07959252188831967</v>
      </c>
      <c r="AG46" s="13">
        <v>0.96942520507063</v>
      </c>
      <c r="AH46" s="13">
        <v>0.8559138428774125</v>
      </c>
      <c r="AI46" s="13">
        <v>1.104551436630393</v>
      </c>
      <c r="AJ46" s="13">
        <v>0.3602779120881307</v>
      </c>
      <c r="AK46" s="13">
        <v>1.297646222419798</v>
      </c>
      <c r="AL46" s="13">
        <v>0.004450575006078185</v>
      </c>
      <c r="AM46" s="13">
        <v>0.35888420242033003</v>
      </c>
      <c r="AN46" s="13">
        <v>0.6515140106839405</v>
      </c>
      <c r="AO46" s="13">
        <v>0.40245885405613513</v>
      </c>
      <c r="AP46" s="13">
        <v>3.2463452019549184</v>
      </c>
      <c r="AQ46" s="13">
        <v>0.3144612798769344</v>
      </c>
      <c r="AR46" s="13">
        <v>0.6713832033221577</v>
      </c>
      <c r="AS46" s="13">
        <v>0.21232157915353475</v>
      </c>
      <c r="AT46" s="13">
        <v>0.7013152585143252</v>
      </c>
      <c r="AU46" s="13">
        <v>1.9383466284294615</v>
      </c>
      <c r="AV46" s="13">
        <v>0.15093001623846547</v>
      </c>
      <c r="AW46" s="13">
        <v>0.27155842611653025</v>
      </c>
    </row>
    <row r="47" spans="1:49" s="14" customFormat="1" ht="12.75">
      <c r="A47" s="12">
        <v>1998</v>
      </c>
      <c r="B47" s="13">
        <v>1.0674218180951922</v>
      </c>
      <c r="C47" s="13">
        <v>1.4494455977271437</v>
      </c>
      <c r="D47" s="13">
        <v>0.3862970422109745</v>
      </c>
      <c r="E47" s="13">
        <v>3.117060528839019</v>
      </c>
      <c r="F47" s="13">
        <v>1.1528059139691529</v>
      </c>
      <c r="G47" s="13">
        <v>0.08947868747785438</v>
      </c>
      <c r="H47" s="13">
        <v>0.2655571236837351</v>
      </c>
      <c r="I47" s="13">
        <v>0.5888225409154755</v>
      </c>
      <c r="J47" s="13">
        <v>1.5028083363663973</v>
      </c>
      <c r="K47" s="13">
        <v>2.5765367239786183</v>
      </c>
      <c r="L47" s="13">
        <v>0.6929333778761967</v>
      </c>
      <c r="M47" s="13">
        <v>0.8145622273929705</v>
      </c>
      <c r="N47" s="13">
        <v>0.9209630435549704</v>
      </c>
      <c r="O47" s="13">
        <v>1.8415573462250097</v>
      </c>
      <c r="P47" s="13">
        <v>0.8679287098879099</v>
      </c>
      <c r="Q47" s="13">
        <v>0.27158804191349367</v>
      </c>
      <c r="R47" s="13">
        <v>0.04726137670174929</v>
      </c>
      <c r="S47" s="13">
        <v>0.41656287271562775</v>
      </c>
      <c r="T47" s="13">
        <v>0.17145451980132387</v>
      </c>
      <c r="U47" s="13">
        <v>0.6596250413330225</v>
      </c>
      <c r="V47" s="13">
        <v>1.9113188261367995</v>
      </c>
      <c r="W47" s="13">
        <v>1.1589798144435817</v>
      </c>
      <c r="X47" s="13">
        <v>0.9295781569209283</v>
      </c>
      <c r="Y47" s="13">
        <v>0.320648433137179</v>
      </c>
      <c r="Z47" s="13">
        <v>2.0200471855457325</v>
      </c>
      <c r="AA47" s="13">
        <v>0.2663787304742416</v>
      </c>
      <c r="AB47" s="13">
        <v>2.1748742762868574</v>
      </c>
      <c r="AC47" s="13">
        <v>0.034676993924262635</v>
      </c>
      <c r="AD47" s="13">
        <v>0.09271863719158338</v>
      </c>
      <c r="AE47" s="13">
        <v>0.5851729696288013</v>
      </c>
      <c r="AF47" s="13">
        <v>0.08255412524089344</v>
      </c>
      <c r="AG47" s="13">
        <v>1.0024227297145933</v>
      </c>
      <c r="AH47" s="13">
        <v>0.9126837881170281</v>
      </c>
      <c r="AI47" s="13">
        <v>1.0740652115588596</v>
      </c>
      <c r="AJ47" s="13">
        <v>0.31458463761195204</v>
      </c>
      <c r="AK47" s="13">
        <v>1.3348647246996919</v>
      </c>
      <c r="AL47" s="13">
        <v>0.004784044460040073</v>
      </c>
      <c r="AM47" s="13">
        <v>0.35888977255014903</v>
      </c>
      <c r="AN47" s="13">
        <v>0.6778696440163421</v>
      </c>
      <c r="AO47" s="13">
        <v>0.4171434683482596</v>
      </c>
      <c r="AP47" s="13">
        <v>3.223279424849045</v>
      </c>
      <c r="AQ47" s="13">
        <v>0.3158409472815632</v>
      </c>
      <c r="AR47" s="13">
        <v>0.6922559456159141</v>
      </c>
      <c r="AS47" s="13">
        <v>0.21264430057158418</v>
      </c>
      <c r="AT47" s="13">
        <v>0.7096965919887458</v>
      </c>
      <c r="AU47" s="13">
        <v>2.003732760777619</v>
      </c>
      <c r="AV47" s="13">
        <v>0.14969684818608758</v>
      </c>
      <c r="AW47" s="13">
        <v>0.23359898987920946</v>
      </c>
    </row>
    <row r="48" spans="1:49" s="14" customFormat="1" ht="12.75">
      <c r="A48" s="12">
        <v>1999</v>
      </c>
      <c r="B48" s="13">
        <v>1.1462824961703793</v>
      </c>
      <c r="C48" s="13">
        <v>1.519611053663511</v>
      </c>
      <c r="D48" s="13">
        <v>0.42627025084508596</v>
      </c>
      <c r="E48" s="13">
        <v>3.3305552199747046</v>
      </c>
      <c r="F48" s="13">
        <v>1.1761852340931973</v>
      </c>
      <c r="G48" s="13">
        <v>0.09522094191965667</v>
      </c>
      <c r="H48" s="13">
        <v>0.2689379681001794</v>
      </c>
      <c r="I48" s="13">
        <v>0.5931175407732204</v>
      </c>
      <c r="J48" s="13">
        <v>1.568784156419981</v>
      </c>
      <c r="K48" s="13">
        <v>2.712421014288879</v>
      </c>
      <c r="L48" s="13">
        <v>0.736264334147988</v>
      </c>
      <c r="M48" s="13">
        <v>0.7825146341592475</v>
      </c>
      <c r="N48" s="13">
        <v>0.8849997265816691</v>
      </c>
      <c r="O48" s="13">
        <v>1.9392787501156161</v>
      </c>
      <c r="P48" s="13">
        <v>0.8887155804158063</v>
      </c>
      <c r="Q48" s="13">
        <v>0.27435222268121817</v>
      </c>
      <c r="R48" s="13">
        <v>0.04796183811494074</v>
      </c>
      <c r="S48" s="13">
        <v>0.4398536270458439</v>
      </c>
      <c r="T48" s="13">
        <v>0.1702241094764094</v>
      </c>
      <c r="U48" s="13">
        <v>0.6579700888234701</v>
      </c>
      <c r="V48" s="13">
        <v>1.9477788868327908</v>
      </c>
      <c r="W48" s="13">
        <v>1.1160475197885553</v>
      </c>
      <c r="X48" s="13">
        <v>0.957799869620843</v>
      </c>
      <c r="Y48" s="13">
        <v>0.34134401708125534</v>
      </c>
      <c r="Z48" s="13">
        <v>2.016505070926412</v>
      </c>
      <c r="AA48" s="13">
        <v>0.2517323390990892</v>
      </c>
      <c r="AB48" s="13">
        <v>2.228031008371986</v>
      </c>
      <c r="AC48" s="13">
        <v>0.031162456364412606</v>
      </c>
      <c r="AD48" s="13">
        <v>0.10011507210623169</v>
      </c>
      <c r="AE48" s="13">
        <v>0.5963507923695891</v>
      </c>
      <c r="AF48" s="13">
        <v>0.08384168985764505</v>
      </c>
      <c r="AG48" s="13">
        <v>1.0332054402218673</v>
      </c>
      <c r="AH48" s="13">
        <v>0.9355528370632019</v>
      </c>
      <c r="AI48" s="13">
        <v>1.1658734909399515</v>
      </c>
      <c r="AJ48" s="13">
        <v>0.31436457422005376</v>
      </c>
      <c r="AK48" s="13">
        <v>1.3450050054490144</v>
      </c>
      <c r="AL48" s="13">
        <v>0.0046758809817362326</v>
      </c>
      <c r="AM48" s="13">
        <v>0.36462898809425137</v>
      </c>
      <c r="AN48" s="13">
        <v>0.6992922422016372</v>
      </c>
      <c r="AO48" s="13">
        <v>0.4088387907560705</v>
      </c>
      <c r="AP48" s="13">
        <v>3.309396679296544</v>
      </c>
      <c r="AQ48" s="13">
        <v>0.33693885147807506</v>
      </c>
      <c r="AR48" s="13">
        <v>0.6896835841913316</v>
      </c>
      <c r="AS48" s="13">
        <v>0.21176517392479055</v>
      </c>
      <c r="AT48" s="13">
        <v>0.6972964982729687</v>
      </c>
      <c r="AU48" s="13">
        <v>2.0645959782196956</v>
      </c>
      <c r="AV48" s="13">
        <v>0.14717229509141005</v>
      </c>
      <c r="AW48" s="13">
        <v>0.23864628902675</v>
      </c>
    </row>
    <row r="49" spans="1:49" s="14" customFormat="1" ht="12.75">
      <c r="A49" s="12">
        <v>2000</v>
      </c>
      <c r="B49" s="13">
        <v>1.1628588871315537</v>
      </c>
      <c r="C49" s="13">
        <v>1.506223653376218</v>
      </c>
      <c r="D49" s="13">
        <v>0.4469578886105469</v>
      </c>
      <c r="E49" s="13">
        <v>3.460136539855969</v>
      </c>
      <c r="F49" s="13">
        <v>1.2237812193488327</v>
      </c>
      <c r="G49" s="13">
        <v>0.09209326673529378</v>
      </c>
      <c r="H49" s="13">
        <v>0.2801066961580284</v>
      </c>
      <c r="I49" s="13">
        <v>0.572395321618798</v>
      </c>
      <c r="J49" s="13">
        <v>1.5496360805173481</v>
      </c>
      <c r="K49" s="13">
        <v>2.7667822922315617</v>
      </c>
      <c r="L49" s="13">
        <v>0.7783046239565011</v>
      </c>
      <c r="M49" s="13">
        <v>0.7641524429895206</v>
      </c>
      <c r="N49" s="13">
        <v>0.8808113838237929</v>
      </c>
      <c r="O49" s="13">
        <v>1.981438464923846</v>
      </c>
      <c r="P49" s="13">
        <v>0.9375480307839482</v>
      </c>
      <c r="Q49" s="13">
        <v>0.2812884024699769</v>
      </c>
      <c r="R49" s="13">
        <v>0.044378255768994845</v>
      </c>
      <c r="S49" s="13">
        <v>0.4140091988092776</v>
      </c>
      <c r="T49" s="13">
        <v>0.1732060905794588</v>
      </c>
      <c r="U49" s="13">
        <v>0.6807647297653757</v>
      </c>
      <c r="V49" s="13">
        <v>1.984648623078683</v>
      </c>
      <c r="W49" s="13">
        <v>1.1030905247251883</v>
      </c>
      <c r="X49" s="13">
        <v>0.9726574304967077</v>
      </c>
      <c r="Y49" s="13">
        <v>0.32975820787480614</v>
      </c>
      <c r="Z49" s="13">
        <v>2.051656703234456</v>
      </c>
      <c r="AA49" s="13">
        <v>0.2686785088124501</v>
      </c>
      <c r="AB49" s="13">
        <v>2.2868409597631967</v>
      </c>
      <c r="AC49" s="13">
        <v>0.028264332345507223</v>
      </c>
      <c r="AD49" s="13">
        <v>0.10665760975509232</v>
      </c>
      <c r="AE49" s="13">
        <v>0.6309071766494718</v>
      </c>
      <c r="AF49" s="13">
        <v>0.08476884889042421</v>
      </c>
      <c r="AG49" s="13">
        <v>1.0142258176619132</v>
      </c>
      <c r="AH49" s="13">
        <v>0.915159462313839</v>
      </c>
      <c r="AI49" s="13">
        <v>1.1364797372547604</v>
      </c>
      <c r="AJ49" s="13">
        <v>0.31322450108507655</v>
      </c>
      <c r="AK49" s="13">
        <v>1.368729845603203</v>
      </c>
      <c r="AL49" s="13">
        <v>0.004427502179975165</v>
      </c>
      <c r="AM49" s="13">
        <v>0.38178829883175375</v>
      </c>
      <c r="AN49" s="13">
        <v>0.7487424470412118</v>
      </c>
      <c r="AO49" s="13">
        <v>0.40820227006716897</v>
      </c>
      <c r="AP49" s="13">
        <v>3.328346395722529</v>
      </c>
      <c r="AQ49" s="13">
        <v>0.34998530156174135</v>
      </c>
      <c r="AR49" s="13">
        <v>0.7077601355444244</v>
      </c>
      <c r="AS49" s="13">
        <v>0.2168815665430679</v>
      </c>
      <c r="AT49" s="13">
        <v>0.7114140775445302</v>
      </c>
      <c r="AU49" s="13">
        <v>2.084269514465722</v>
      </c>
      <c r="AV49" s="13">
        <v>0.1443754027279578</v>
      </c>
      <c r="AW49" s="13">
        <v>0.23499707218385846</v>
      </c>
    </row>
    <row r="50" spans="1:49" s="14" customFormat="1" ht="12.75">
      <c r="A50" s="12">
        <v>2001</v>
      </c>
      <c r="B50" s="13">
        <v>1.1297799166079687</v>
      </c>
      <c r="C50" s="13">
        <v>1.492399740457593</v>
      </c>
      <c r="D50" s="13">
        <v>0.4656499978998974</v>
      </c>
      <c r="E50" s="13">
        <v>3.5401919647279394</v>
      </c>
      <c r="F50" s="13">
        <v>1.1938179201356016</v>
      </c>
      <c r="G50" s="13">
        <v>0.09198929498035399</v>
      </c>
      <c r="H50" s="13">
        <v>0.2841077313009829</v>
      </c>
      <c r="I50" s="13">
        <v>0.6321114096350646</v>
      </c>
      <c r="J50" s="13">
        <v>1.59510210545724</v>
      </c>
      <c r="K50" s="13">
        <v>2.685404622232296</v>
      </c>
      <c r="L50" s="13">
        <v>0.8768886781422494</v>
      </c>
      <c r="M50" s="13">
        <v>0.7708063765457573</v>
      </c>
      <c r="N50" s="13">
        <v>0.9144224941815761</v>
      </c>
      <c r="O50" s="13">
        <v>1.8694328626116186</v>
      </c>
      <c r="P50" s="13">
        <v>0.8543339840422776</v>
      </c>
      <c r="Q50" s="13">
        <v>0.33243449072972997</v>
      </c>
      <c r="R50" s="13">
        <v>0.046287252831601886</v>
      </c>
      <c r="S50" s="13">
        <v>0.40796075152833505</v>
      </c>
      <c r="T50" s="13">
        <v>0.1671127847722248</v>
      </c>
      <c r="U50" s="13">
        <v>0.70294770904316</v>
      </c>
      <c r="V50" s="13">
        <v>1.991866605170735</v>
      </c>
      <c r="W50" s="13">
        <v>1.170316315393142</v>
      </c>
      <c r="X50" s="13">
        <v>0.9677993193086681</v>
      </c>
      <c r="Y50" s="13">
        <v>0.333907250338037</v>
      </c>
      <c r="Z50" s="13">
        <v>2.096454422035132</v>
      </c>
      <c r="AA50" s="13">
        <v>0.26772169193507545</v>
      </c>
      <c r="AB50" s="13">
        <v>2.1778852916665885</v>
      </c>
      <c r="AC50" s="13">
        <v>0.03059885983748042</v>
      </c>
      <c r="AD50" s="13">
        <v>0.10384431615052857</v>
      </c>
      <c r="AE50" s="13">
        <v>0.6289744533827281</v>
      </c>
      <c r="AF50" s="13">
        <v>0.09297108570714685</v>
      </c>
      <c r="AG50" s="13">
        <v>1.0717848176518765</v>
      </c>
      <c r="AH50" s="13">
        <v>0.9034760664989403</v>
      </c>
      <c r="AI50" s="13">
        <v>1.0811554988589318</v>
      </c>
      <c r="AJ50" s="13">
        <v>0.3322400919034622</v>
      </c>
      <c r="AK50" s="13">
        <v>1.3907600197627026</v>
      </c>
      <c r="AL50" s="13">
        <v>0.004409279115219736</v>
      </c>
      <c r="AM50" s="13">
        <v>0.3932344962104117</v>
      </c>
      <c r="AN50" s="13">
        <v>0.7504192297060489</v>
      </c>
      <c r="AO50" s="13">
        <v>0.4608915003770806</v>
      </c>
      <c r="AP50" s="13">
        <v>3.261376312391615</v>
      </c>
      <c r="AQ50" s="13">
        <v>0.3588883462615095</v>
      </c>
      <c r="AR50" s="13">
        <v>0.7186697056097977</v>
      </c>
      <c r="AS50" s="13">
        <v>0.21350960254390844</v>
      </c>
      <c r="AT50" s="13">
        <v>0.6724547528890051</v>
      </c>
      <c r="AU50" s="13">
        <v>2.1024097998592888</v>
      </c>
      <c r="AV50" s="13">
        <v>0.15126361811603542</v>
      </c>
      <c r="AW50" s="13">
        <v>0.24652147153671158</v>
      </c>
    </row>
    <row r="51" spans="1:49" s="14" customFormat="1" ht="12.75">
      <c r="A51" s="12">
        <v>2002</v>
      </c>
      <c r="B51" s="13">
        <v>1.1630142377249908</v>
      </c>
      <c r="C51" s="13">
        <v>1.5065498482369375</v>
      </c>
      <c r="D51" s="13">
        <v>0.45993609945554553</v>
      </c>
      <c r="E51" s="13">
        <v>3.650975253229913</v>
      </c>
      <c r="F51" s="13">
        <v>1.2166243582433574</v>
      </c>
      <c r="G51" s="13">
        <v>0.08977404369653973</v>
      </c>
      <c r="H51" s="13">
        <v>0.2926927153457533</v>
      </c>
      <c r="I51" s="13">
        <v>0.5693790561557724</v>
      </c>
      <c r="J51" s="13">
        <v>1.601301396849259</v>
      </c>
      <c r="K51" s="13">
        <v>2.872847645538571</v>
      </c>
      <c r="L51" s="13">
        <v>0.9433225641206705</v>
      </c>
      <c r="M51" s="13">
        <v>0.7590549281017728</v>
      </c>
      <c r="N51" s="13">
        <v>0.9246222806667408</v>
      </c>
      <c r="O51" s="13">
        <v>1.938639290751522</v>
      </c>
      <c r="P51" s="13">
        <v>0.8906083248248591</v>
      </c>
      <c r="Q51" s="13">
        <v>0.3259184507388789</v>
      </c>
      <c r="R51" s="13">
        <v>0.04685064118714586</v>
      </c>
      <c r="S51" s="13">
        <v>0.410856514638259</v>
      </c>
      <c r="T51" s="13">
        <v>0.1622667639918634</v>
      </c>
      <c r="U51" s="13">
        <v>0.7202892454644797</v>
      </c>
      <c r="V51" s="13">
        <v>1.9770245519764758</v>
      </c>
      <c r="W51" s="13">
        <v>1.1629053400126586</v>
      </c>
      <c r="X51" s="13">
        <v>1.0039886401447793</v>
      </c>
      <c r="Y51" s="13">
        <v>0.3276242260076554</v>
      </c>
      <c r="Z51" s="13">
        <v>2.1553442411513304</v>
      </c>
      <c r="AA51" s="13">
        <v>0.25921636623418726</v>
      </c>
      <c r="AB51" s="13">
        <v>2.2638334888679155</v>
      </c>
      <c r="AC51" s="13">
        <v>0.03224498092473515</v>
      </c>
      <c r="AD51" s="13">
        <v>0.11054933870404923</v>
      </c>
      <c r="AE51" s="13">
        <v>0.5904707539940902</v>
      </c>
      <c r="AF51" s="13">
        <v>0.0875591664459002</v>
      </c>
      <c r="AG51" s="13">
        <v>1.1079130511617594</v>
      </c>
      <c r="AH51" s="13">
        <v>0.9119372375538992</v>
      </c>
      <c r="AI51" s="13">
        <v>1.1454646145140401</v>
      </c>
      <c r="AJ51" s="13">
        <v>0.33787301218114724</v>
      </c>
      <c r="AK51" s="13">
        <v>1.3690104382113173</v>
      </c>
      <c r="AL51" s="13">
        <v>0.005224350254391288</v>
      </c>
      <c r="AM51" s="13">
        <v>0.4096084468482379</v>
      </c>
      <c r="AN51" s="13">
        <v>0.7013501821461933</v>
      </c>
      <c r="AO51" s="13">
        <v>0.44075957487377265</v>
      </c>
      <c r="AP51" s="13">
        <v>3.1731285934482423</v>
      </c>
      <c r="AQ51" s="13">
        <v>0.3616796794093701</v>
      </c>
      <c r="AR51" s="13">
        <v>0.7230266168204056</v>
      </c>
      <c r="AS51" s="13">
        <v>0.21597183291363892</v>
      </c>
      <c r="AT51" s="13">
        <v>0.7113225466571723</v>
      </c>
      <c r="AU51" s="13">
        <v>2.058149292714578</v>
      </c>
      <c r="AV51" s="13">
        <v>0.14225003429736302</v>
      </c>
      <c r="AW51" s="13">
        <v>0.21691188415715418</v>
      </c>
    </row>
    <row r="52" spans="1:49" s="14" customFormat="1" ht="12.75">
      <c r="A52" s="12">
        <v>2003</v>
      </c>
      <c r="B52" s="13">
        <v>1.1642395554031848</v>
      </c>
      <c r="C52" s="13">
        <v>1.4942076151801662</v>
      </c>
      <c r="D52" s="13">
        <v>0.4808504978040287</v>
      </c>
      <c r="E52" s="13">
        <v>3.620162696127319</v>
      </c>
      <c r="F52" s="13">
        <v>1.126667654893294</v>
      </c>
      <c r="G52" s="13">
        <v>0.07999749204894584</v>
      </c>
      <c r="H52" s="13">
        <v>0.28330653471915557</v>
      </c>
      <c r="I52" s="13">
        <v>0.5294795705439064</v>
      </c>
      <c r="J52" s="13">
        <v>1.5699043308880396</v>
      </c>
      <c r="K52" s="13">
        <v>2.9132527025654302</v>
      </c>
      <c r="L52" s="13">
        <v>0.9236766338789489</v>
      </c>
      <c r="M52" s="13">
        <v>0.7644744774640716</v>
      </c>
      <c r="N52" s="13">
        <v>0.9462738397532606</v>
      </c>
      <c r="O52" s="13">
        <v>2.016172533421976</v>
      </c>
      <c r="P52" s="13">
        <v>0.8639830981890265</v>
      </c>
      <c r="Q52" s="13">
        <v>0.3138816398564963</v>
      </c>
      <c r="R52" s="13">
        <v>0.04318834222434583</v>
      </c>
      <c r="S52" s="13">
        <v>0.40056118319526013</v>
      </c>
      <c r="T52" s="13">
        <v>0.14400829872668933</v>
      </c>
      <c r="U52" s="13">
        <v>0.7436901424363513</v>
      </c>
      <c r="V52" s="13">
        <v>1.9991108997075062</v>
      </c>
      <c r="W52" s="13">
        <v>1.1045599093488954</v>
      </c>
      <c r="X52" s="13">
        <v>0.997149891564552</v>
      </c>
      <c r="Y52" s="13">
        <v>0.3134011046747667</v>
      </c>
      <c r="Z52" s="13">
        <v>2.0925564415817535</v>
      </c>
      <c r="AA52" s="13">
        <v>0.2522394119860084</v>
      </c>
      <c r="AB52" s="13">
        <v>2.262712275028594</v>
      </c>
      <c r="AC52" s="13">
        <v>0.030027426612966573</v>
      </c>
      <c r="AD52" s="13">
        <v>0.0973382632034011</v>
      </c>
      <c r="AE52" s="13">
        <v>0.6353349573353742</v>
      </c>
      <c r="AF52" s="13">
        <v>0.08749330221680919</v>
      </c>
      <c r="AG52" s="13">
        <v>1.041458529547798</v>
      </c>
      <c r="AH52" s="13">
        <v>0.9048705076785704</v>
      </c>
      <c r="AI52" s="13">
        <v>1.1340623039598305</v>
      </c>
      <c r="AJ52" s="13">
        <v>0.3487884616780897</v>
      </c>
      <c r="AK52" s="13">
        <v>1.3435550753918712</v>
      </c>
      <c r="AL52" s="13">
        <v>0.004684448217203118</v>
      </c>
      <c r="AM52" s="13">
        <v>0.43798062087721096</v>
      </c>
      <c r="AN52" s="13">
        <v>0.7093816311557948</v>
      </c>
      <c r="AO52" s="13">
        <v>0.42476908362241916</v>
      </c>
      <c r="AP52" s="13">
        <v>3.353457107727727</v>
      </c>
      <c r="AQ52" s="13">
        <v>0.36168327612186874</v>
      </c>
      <c r="AR52" s="13">
        <v>0.6943109110358529</v>
      </c>
      <c r="AS52" s="13">
        <v>0.21135715091099885</v>
      </c>
      <c r="AT52" s="13">
        <v>0.650481025828064</v>
      </c>
      <c r="AU52" s="13">
        <v>2.0400235801337803</v>
      </c>
      <c r="AV52" s="13">
        <v>0.13742174174625132</v>
      </c>
      <c r="AW52" s="13">
        <v>0.22663656177665803</v>
      </c>
    </row>
    <row r="53" spans="1:49" s="14" customFormat="1" ht="12.75">
      <c r="A53" s="12">
        <v>2004</v>
      </c>
      <c r="B53" s="13">
        <v>1.1642232746782342</v>
      </c>
      <c r="C53" s="13">
        <v>1.5505671958088367</v>
      </c>
      <c r="D53" s="13">
        <v>0.4511528299266539</v>
      </c>
      <c r="E53" s="13">
        <v>3.727382838014205</v>
      </c>
      <c r="F53" s="13">
        <v>1.085123710059308</v>
      </c>
      <c r="G53" s="13">
        <v>0.07714075148775927</v>
      </c>
      <c r="H53" s="13">
        <v>0.28020853782131766</v>
      </c>
      <c r="I53" s="13">
        <v>0.5207477818174995</v>
      </c>
      <c r="J53" s="13">
        <v>1.5921060483527367</v>
      </c>
      <c r="K53" s="13">
        <v>2.9694770376545234</v>
      </c>
      <c r="L53" s="13">
        <v>0.9268148571317945</v>
      </c>
      <c r="M53" s="13">
        <v>0.7276243668059317</v>
      </c>
      <c r="N53" s="13">
        <v>0.9446381068979227</v>
      </c>
      <c r="O53" s="13">
        <v>1.9168641527941486</v>
      </c>
      <c r="P53" s="13">
        <v>0.8656095842569281</v>
      </c>
      <c r="Q53" s="13">
        <v>0.3498051650216625</v>
      </c>
      <c r="R53" s="13">
        <v>0.037675671994447844</v>
      </c>
      <c r="S53" s="13">
        <v>0.39106873702949707</v>
      </c>
      <c r="T53" s="13">
        <v>0.14202681870222786</v>
      </c>
      <c r="U53" s="13">
        <v>0.7336605887472041</v>
      </c>
      <c r="V53" s="13">
        <v>1.9956693605028375</v>
      </c>
      <c r="W53" s="13">
        <v>1.0986531229476504</v>
      </c>
      <c r="X53" s="13">
        <v>1.023185385068491</v>
      </c>
      <c r="Y53" s="13">
        <v>0.32264699591166934</v>
      </c>
      <c r="Z53" s="13">
        <v>2.1226178874679045</v>
      </c>
      <c r="AA53" s="13">
        <v>0.2586711571966311</v>
      </c>
      <c r="AB53" s="13">
        <v>2.2570524495732056</v>
      </c>
      <c r="AC53" s="13">
        <v>0.02837031557460492</v>
      </c>
      <c r="AD53" s="13">
        <v>0.08684212074059765</v>
      </c>
      <c r="AE53" s="13">
        <v>0.6656127573596579</v>
      </c>
      <c r="AF53" s="13">
        <v>0.08828735344628393</v>
      </c>
      <c r="AG53" s="13">
        <v>0.9966662422841722</v>
      </c>
      <c r="AH53" s="13">
        <v>0.9179039427759464</v>
      </c>
      <c r="AI53" s="13">
        <v>1.144412848383565</v>
      </c>
      <c r="AJ53" s="13">
        <v>0.34984209209323985</v>
      </c>
      <c r="AK53" s="13">
        <v>1.3163889135537254</v>
      </c>
      <c r="AL53" s="13">
        <v>0.003991916410113367</v>
      </c>
      <c r="AM53" s="13">
        <v>0.44504165812049257</v>
      </c>
      <c r="AN53" s="13">
        <v>0.7268062499528032</v>
      </c>
      <c r="AO53" s="13">
        <v>0.42194764023247994</v>
      </c>
      <c r="AP53" s="13">
        <v>3.336219824779072</v>
      </c>
      <c r="AQ53" s="13">
        <v>0.3527265665224164</v>
      </c>
      <c r="AR53" s="13">
        <v>0.6930081493060425</v>
      </c>
      <c r="AS53" s="13">
        <v>0.19941212387648774</v>
      </c>
      <c r="AT53" s="13">
        <v>0.5898765648638985</v>
      </c>
      <c r="AU53" s="13">
        <v>2.0201150790624354</v>
      </c>
      <c r="AV53" s="13">
        <v>0.13911749657762815</v>
      </c>
      <c r="AW53" s="13">
        <v>0.22458719322563891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3.5" customHeight="1">
      <c r="A56" s="19" t="s">
        <v>57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4"/>
    </row>
    <row r="57" spans="1:49" ht="13.5" customHeight="1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4"/>
    </row>
    <row r="58" spans="1:49" s="23" customFormat="1" ht="13.5" customHeight="1">
      <c r="A58" s="21" t="s">
        <v>56</v>
      </c>
      <c r="B58" s="22">
        <f>LN(B53/B9)/44*100</f>
        <v>2.1580258517860837</v>
      </c>
      <c r="C58" s="22">
        <f aca="true" t="shared" si="0" ref="C58:AW58">LN(C53/C9)/44*100</f>
        <v>3.581047360349755</v>
      </c>
      <c r="D58" s="22">
        <f t="shared" si="0"/>
        <v>1.814385135097972</v>
      </c>
      <c r="E58" s="22">
        <f t="shared" si="0"/>
        <v>1.9997023286192053</v>
      </c>
      <c r="F58" s="22">
        <f t="shared" si="0"/>
        <v>2.0153961245356116</v>
      </c>
      <c r="G58" s="22">
        <f t="shared" si="0"/>
        <v>-0.36377957338481387</v>
      </c>
      <c r="H58" s="22">
        <f t="shared" si="0"/>
        <v>2.796466020527435</v>
      </c>
      <c r="I58" s="22">
        <f t="shared" si="0"/>
        <v>1.567265124123476</v>
      </c>
      <c r="J58" s="22">
        <f t="shared" si="0"/>
        <v>2.483554374515925</v>
      </c>
      <c r="K58" s="22">
        <f t="shared" si="0"/>
        <v>0.266359232887499</v>
      </c>
      <c r="L58" s="22">
        <f t="shared" si="0"/>
        <v>2.680103425948244</v>
      </c>
      <c r="M58" s="22">
        <f t="shared" si="0"/>
        <v>-1.7832500725654086</v>
      </c>
      <c r="N58" s="22">
        <f t="shared" si="0"/>
        <v>-0.1251609170079465</v>
      </c>
      <c r="O58" s="22">
        <f t="shared" si="0"/>
        <v>2.038659091408938</v>
      </c>
      <c r="P58" s="22">
        <f t="shared" si="0"/>
        <v>1.3442333264470263</v>
      </c>
      <c r="Q58" s="22">
        <f t="shared" si="0"/>
        <v>0.9241521028508458</v>
      </c>
      <c r="R58" s="22">
        <f t="shared" si="0"/>
        <v>-2.407122075593871</v>
      </c>
      <c r="S58" s="22">
        <f t="shared" si="0"/>
        <v>1.177192133208184</v>
      </c>
      <c r="T58" s="22">
        <f t="shared" si="0"/>
        <v>0.6916672056279046</v>
      </c>
      <c r="U58" s="22">
        <f t="shared" si="0"/>
        <v>0.4518317563545721</v>
      </c>
      <c r="V58" s="22">
        <f t="shared" si="0"/>
        <v>0.4349924477503307</v>
      </c>
      <c r="W58" s="22">
        <f t="shared" si="0"/>
        <v>0.11639749190272763</v>
      </c>
      <c r="X58" s="22">
        <f t="shared" si="0"/>
        <v>2.114477284473622</v>
      </c>
      <c r="Y58" s="22">
        <f t="shared" si="0"/>
        <v>0.4214614059673614</v>
      </c>
      <c r="Z58" s="22">
        <f t="shared" si="0"/>
        <v>3.769596099668995</v>
      </c>
      <c r="AA58" s="22">
        <f t="shared" si="0"/>
        <v>-0.10508238382075938</v>
      </c>
      <c r="AB58" s="22">
        <f t="shared" si="0"/>
        <v>1.888767146439418</v>
      </c>
      <c r="AC58" s="22">
        <f t="shared" si="0"/>
        <v>-1.365410808677513</v>
      </c>
      <c r="AD58" s="22">
        <f t="shared" si="0"/>
        <v>-1.6324850575977459</v>
      </c>
      <c r="AE58" s="22">
        <f t="shared" si="0"/>
        <v>2.9342026651495803</v>
      </c>
      <c r="AF58" s="22">
        <f t="shared" si="0"/>
        <v>1.1676580844243971</v>
      </c>
      <c r="AG58" s="22">
        <f t="shared" si="0"/>
        <v>0.1762627778437953</v>
      </c>
      <c r="AH58" s="22">
        <f t="shared" si="0"/>
        <v>0.023324295022126157</v>
      </c>
      <c r="AI58" s="22">
        <f t="shared" si="0"/>
        <v>1.959338321023015</v>
      </c>
      <c r="AJ58" s="22">
        <f t="shared" si="0"/>
        <v>0.8030719616200652</v>
      </c>
      <c r="AK58" s="22">
        <f t="shared" si="0"/>
        <v>1.198900359263641</v>
      </c>
      <c r="AL58" s="22">
        <f t="shared" si="0"/>
        <v>-2.7280592232500753</v>
      </c>
      <c r="AM58" s="22">
        <f t="shared" si="0"/>
        <v>2.486420173831242</v>
      </c>
      <c r="AN58" s="22">
        <f t="shared" si="0"/>
        <v>0.5101237118258339</v>
      </c>
      <c r="AO58" s="22">
        <f t="shared" si="0"/>
        <v>-0.04678751095046186</v>
      </c>
      <c r="AP58" s="22">
        <f t="shared" si="0"/>
        <v>1.875265169602975</v>
      </c>
      <c r="AQ58" s="22">
        <f t="shared" si="0"/>
        <v>1.423109419985649</v>
      </c>
      <c r="AR58" s="22">
        <f t="shared" si="0"/>
        <v>1.4803819689008775</v>
      </c>
      <c r="AS58" s="22">
        <f t="shared" si="0"/>
        <v>0.4007389424948817</v>
      </c>
      <c r="AT58" s="22">
        <f t="shared" si="0"/>
        <v>1.762932429892644</v>
      </c>
      <c r="AU58" s="22">
        <f t="shared" si="0"/>
        <v>0.2579129092378515</v>
      </c>
      <c r="AV58" s="22">
        <f t="shared" si="0"/>
        <v>0.19463850543322614</v>
      </c>
      <c r="AW58" s="22">
        <f t="shared" si="0"/>
        <v>0.7491315638690246</v>
      </c>
    </row>
    <row r="59" spans="1:49" s="23" customFormat="1" ht="15">
      <c r="A59" s="21" t="s">
        <v>49</v>
      </c>
      <c r="B59" s="22">
        <f>LN(B15/B9)/6*100</f>
        <v>5.628920673976796</v>
      </c>
      <c r="C59" s="22">
        <f aca="true" t="shared" si="1" ref="C59:AW59">LN(C15/C9)/6*100</f>
        <v>8.92415629205607</v>
      </c>
      <c r="D59" s="22">
        <f t="shared" si="1"/>
        <v>4.501909536585017</v>
      </c>
      <c r="E59" s="22">
        <f t="shared" si="1"/>
        <v>2.876019813177429</v>
      </c>
      <c r="F59" s="22">
        <f t="shared" si="1"/>
        <v>5.243844525357731</v>
      </c>
      <c r="G59" s="22">
        <f t="shared" si="1"/>
        <v>-0.5510242463799139</v>
      </c>
      <c r="H59" s="22">
        <f t="shared" si="1"/>
        <v>3.5621587950198825</v>
      </c>
      <c r="I59" s="22">
        <f t="shared" si="1"/>
        <v>4.805734591424858</v>
      </c>
      <c r="J59" s="22">
        <f t="shared" si="1"/>
        <v>5.9890530024556385</v>
      </c>
      <c r="K59" s="22">
        <f t="shared" si="1"/>
        <v>2.3887756042209984</v>
      </c>
      <c r="L59" s="22">
        <f t="shared" si="1"/>
        <v>0.7095098946763149</v>
      </c>
      <c r="M59" s="22">
        <f t="shared" si="1"/>
        <v>-1.0875873293934324</v>
      </c>
      <c r="N59" s="22">
        <f t="shared" si="1"/>
        <v>-1.832473321857036</v>
      </c>
      <c r="O59" s="22">
        <f t="shared" si="1"/>
        <v>4.912245507170154</v>
      </c>
      <c r="P59" s="22">
        <f t="shared" si="1"/>
        <v>1.2317740776951402</v>
      </c>
      <c r="Q59" s="22">
        <f t="shared" si="1"/>
        <v>3.3887074362007157</v>
      </c>
      <c r="R59" s="22">
        <f t="shared" si="1"/>
        <v>-2.0586409479663748</v>
      </c>
      <c r="S59" s="22">
        <f t="shared" si="1"/>
        <v>2.4062847458943715</v>
      </c>
      <c r="T59" s="22">
        <f t="shared" si="1"/>
        <v>2.5369297836771496</v>
      </c>
      <c r="U59" s="22">
        <f t="shared" si="1"/>
        <v>-0.055074357770675236</v>
      </c>
      <c r="V59" s="22">
        <f t="shared" si="1"/>
        <v>0.007562556629354837</v>
      </c>
      <c r="W59" s="22">
        <f t="shared" si="1"/>
        <v>1.265179897240846</v>
      </c>
      <c r="X59" s="22">
        <f t="shared" si="1"/>
        <v>5.226910803750907</v>
      </c>
      <c r="Y59" s="22">
        <f t="shared" si="1"/>
        <v>2.7637266323133627</v>
      </c>
      <c r="Z59" s="22">
        <f t="shared" si="1"/>
        <v>4.633812333496682</v>
      </c>
      <c r="AA59" s="22">
        <f t="shared" si="1"/>
        <v>2.9140428974647175</v>
      </c>
      <c r="AB59" s="22">
        <f t="shared" si="1"/>
        <v>4.804588139793703</v>
      </c>
      <c r="AC59" s="22">
        <f t="shared" si="1"/>
        <v>0.6292968766991958</v>
      </c>
      <c r="AD59" s="22">
        <f t="shared" si="1"/>
        <v>-5.873580180999677</v>
      </c>
      <c r="AE59" s="22">
        <f t="shared" si="1"/>
        <v>5.257729708721733</v>
      </c>
      <c r="AF59" s="22">
        <f t="shared" si="1"/>
        <v>1.9115955155099742</v>
      </c>
      <c r="AG59" s="22">
        <f t="shared" si="1"/>
        <v>0.49831097273210534</v>
      </c>
      <c r="AH59" s="22">
        <f t="shared" si="1"/>
        <v>0.20732545059987842</v>
      </c>
      <c r="AI59" s="22">
        <f t="shared" si="1"/>
        <v>4.333268459385814</v>
      </c>
      <c r="AJ59" s="22">
        <f t="shared" si="1"/>
        <v>1.2594955160984413</v>
      </c>
      <c r="AK59" s="22">
        <f t="shared" si="1"/>
        <v>-0.010207205480335838</v>
      </c>
      <c r="AL59" s="22">
        <f t="shared" si="1"/>
        <v>-2.5947923699336277</v>
      </c>
      <c r="AM59" s="22">
        <f t="shared" si="1"/>
        <v>2.3793421762489966</v>
      </c>
      <c r="AN59" s="22">
        <f t="shared" si="1"/>
        <v>3.7774280616059634</v>
      </c>
      <c r="AO59" s="22">
        <f t="shared" si="1"/>
        <v>1.466876025584904</v>
      </c>
      <c r="AP59" s="22">
        <f t="shared" si="1"/>
        <v>2.254887277678188</v>
      </c>
      <c r="AQ59" s="22">
        <f t="shared" si="1"/>
        <v>1.0455916485489472</v>
      </c>
      <c r="AR59" s="22">
        <f t="shared" si="1"/>
        <v>-0.11885174273727411</v>
      </c>
      <c r="AS59" s="22">
        <f t="shared" si="1"/>
        <v>-0.5047101928774091</v>
      </c>
      <c r="AT59" s="22">
        <f t="shared" si="1"/>
        <v>1.819900710390081</v>
      </c>
      <c r="AU59" s="22">
        <f t="shared" si="1"/>
        <v>-0.08633217237513699</v>
      </c>
      <c r="AV59" s="22">
        <f t="shared" si="1"/>
        <v>-2.9955438912084147</v>
      </c>
      <c r="AW59" s="22">
        <f t="shared" si="1"/>
        <v>2.5419636347117383</v>
      </c>
    </row>
    <row r="60" spans="1:49" s="23" customFormat="1" ht="15">
      <c r="A60" s="21" t="s">
        <v>50</v>
      </c>
      <c r="B60" s="22">
        <f>LN(B18/B15)/3*100</f>
        <v>2.7637458028519966</v>
      </c>
      <c r="C60" s="22">
        <f aca="true" t="shared" si="2" ref="C60:AW60">LN(C18/C15)/3*100</f>
        <v>5.161252509725144</v>
      </c>
      <c r="D60" s="22">
        <f t="shared" si="2"/>
        <v>10.606364523408724</v>
      </c>
      <c r="E60" s="22">
        <f t="shared" si="2"/>
        <v>1.1042827232584922</v>
      </c>
      <c r="F60" s="22">
        <f t="shared" si="2"/>
        <v>6.436446134038741</v>
      </c>
      <c r="G60" s="22">
        <f t="shared" si="2"/>
        <v>-3.6983645219980965</v>
      </c>
      <c r="H60" s="22">
        <f t="shared" si="2"/>
        <v>3.6407939450982987</v>
      </c>
      <c r="I60" s="22">
        <f t="shared" si="2"/>
        <v>5.962873764469903</v>
      </c>
      <c r="J60" s="22">
        <f t="shared" si="2"/>
        <v>4.1083006520084115</v>
      </c>
      <c r="K60" s="22">
        <f t="shared" si="2"/>
        <v>-1.0017084211551852</v>
      </c>
      <c r="L60" s="22">
        <f t="shared" si="2"/>
        <v>1.449458246996191</v>
      </c>
      <c r="M60" s="22">
        <f t="shared" si="2"/>
        <v>-2.7604548883224984</v>
      </c>
      <c r="N60" s="22">
        <f t="shared" si="2"/>
        <v>-0.7142040276129913</v>
      </c>
      <c r="O60" s="22">
        <f t="shared" si="2"/>
        <v>2.7599027961423923</v>
      </c>
      <c r="P60" s="22">
        <f t="shared" si="2"/>
        <v>2.423538503518942</v>
      </c>
      <c r="Q60" s="22">
        <f t="shared" si="2"/>
        <v>0.7447838963282483</v>
      </c>
      <c r="R60" s="22">
        <f t="shared" si="2"/>
        <v>-4.535031698106275</v>
      </c>
      <c r="S60" s="22">
        <f t="shared" si="2"/>
        <v>2.1748054447037655</v>
      </c>
      <c r="T60" s="22">
        <f t="shared" si="2"/>
        <v>1.1186309360816822</v>
      </c>
      <c r="U60" s="22">
        <f t="shared" si="2"/>
        <v>-2.1024402844248318</v>
      </c>
      <c r="V60" s="22">
        <f t="shared" si="2"/>
        <v>-0.9065535401257275</v>
      </c>
      <c r="W60" s="22">
        <f t="shared" si="2"/>
        <v>0.7047201674425174</v>
      </c>
      <c r="X60" s="22">
        <f t="shared" si="2"/>
        <v>2.3261181472935415</v>
      </c>
      <c r="Y60" s="22">
        <f t="shared" si="2"/>
        <v>1.7352044794509334</v>
      </c>
      <c r="Z60" s="22">
        <f t="shared" si="2"/>
        <v>5.821024583438924</v>
      </c>
      <c r="AA60" s="22">
        <f t="shared" si="2"/>
        <v>-4.2664286690265625</v>
      </c>
      <c r="AB60" s="22">
        <f t="shared" si="2"/>
        <v>1.8633565375269712</v>
      </c>
      <c r="AC60" s="22">
        <f t="shared" si="2"/>
        <v>-6.743969854418943</v>
      </c>
      <c r="AD60" s="22">
        <f t="shared" si="2"/>
        <v>-7.040175014278449</v>
      </c>
      <c r="AE60" s="22">
        <f t="shared" si="2"/>
        <v>6.099016855211743</v>
      </c>
      <c r="AF60" s="22">
        <f t="shared" si="2"/>
        <v>3.957998212515499</v>
      </c>
      <c r="AG60" s="22">
        <f t="shared" si="2"/>
        <v>-0.9937502668830261</v>
      </c>
      <c r="AH60" s="22">
        <f t="shared" si="2"/>
        <v>-1.3330479711425496</v>
      </c>
      <c r="AI60" s="22">
        <f t="shared" si="2"/>
        <v>3.418097984909673</v>
      </c>
      <c r="AJ60" s="22">
        <f t="shared" si="2"/>
        <v>-1.4335563897243266</v>
      </c>
      <c r="AK60" s="22">
        <f t="shared" si="2"/>
        <v>0.2467108416915944</v>
      </c>
      <c r="AL60" s="22">
        <f t="shared" si="2"/>
        <v>-5.969105955587863</v>
      </c>
      <c r="AM60" s="22">
        <f t="shared" si="2"/>
        <v>4.4420164629433545</v>
      </c>
      <c r="AN60" s="22">
        <f t="shared" si="2"/>
        <v>-0.0493132934748473</v>
      </c>
      <c r="AO60" s="22">
        <f t="shared" si="2"/>
        <v>0.7607096107394765</v>
      </c>
      <c r="AP60" s="22">
        <f t="shared" si="2"/>
        <v>4.07748922115418</v>
      </c>
      <c r="AQ60" s="22">
        <f t="shared" si="2"/>
        <v>0.03691163208417029</v>
      </c>
      <c r="AR60" s="22">
        <f t="shared" si="2"/>
        <v>1.4204552792774818</v>
      </c>
      <c r="AS60" s="22">
        <f t="shared" si="2"/>
        <v>0.23976574526488806</v>
      </c>
      <c r="AT60" s="22">
        <f t="shared" si="2"/>
        <v>-2.023623735832097</v>
      </c>
      <c r="AU60" s="22">
        <f t="shared" si="2"/>
        <v>-0.9394517784507181</v>
      </c>
      <c r="AV60" s="22">
        <f t="shared" si="2"/>
        <v>-4.114791769437142</v>
      </c>
      <c r="AW60" s="22">
        <f t="shared" si="2"/>
        <v>0.7072734228911317</v>
      </c>
    </row>
    <row r="61" spans="1:49" s="23" customFormat="1" ht="15">
      <c r="A61" s="21" t="s">
        <v>51</v>
      </c>
      <c r="B61" s="22">
        <f>LN(B22/B18)/4*100</f>
        <v>1.4787083911808887</v>
      </c>
      <c r="C61" s="22">
        <f aca="true" t="shared" si="3" ref="C61:AW61">LN(C22/C18)/4*100</f>
        <v>3.096446728352377</v>
      </c>
      <c r="D61" s="22">
        <f t="shared" si="3"/>
        <v>3.7017250360515583</v>
      </c>
      <c r="E61" s="22">
        <f t="shared" si="3"/>
        <v>1.3693290943634884</v>
      </c>
      <c r="F61" s="22">
        <f t="shared" si="3"/>
        <v>5.058576675653871</v>
      </c>
      <c r="G61" s="22">
        <f t="shared" si="3"/>
        <v>-1.3730516635131522</v>
      </c>
      <c r="H61" s="22">
        <f t="shared" si="3"/>
        <v>1.359911979820808</v>
      </c>
      <c r="I61" s="22">
        <f t="shared" si="3"/>
        <v>2.9925635234426506</v>
      </c>
      <c r="J61" s="22">
        <f t="shared" si="3"/>
        <v>0.316876643550825</v>
      </c>
      <c r="K61" s="22">
        <f t="shared" si="3"/>
        <v>-2.237856999374964</v>
      </c>
      <c r="L61" s="22">
        <f t="shared" si="3"/>
        <v>2.6351174887946316</v>
      </c>
      <c r="M61" s="22">
        <f t="shared" si="3"/>
        <v>-1.836783835969992</v>
      </c>
      <c r="N61" s="22">
        <f t="shared" si="3"/>
        <v>0.598205095867935</v>
      </c>
      <c r="O61" s="22">
        <f t="shared" si="3"/>
        <v>4.170714586580889</v>
      </c>
      <c r="P61" s="22">
        <f t="shared" si="3"/>
        <v>-0.667556085401257</v>
      </c>
      <c r="Q61" s="22">
        <f t="shared" si="3"/>
        <v>-0.04214572404971958</v>
      </c>
      <c r="R61" s="22">
        <f t="shared" si="3"/>
        <v>-4.650003942268286</v>
      </c>
      <c r="S61" s="22">
        <f t="shared" si="3"/>
        <v>0.14420753177051018</v>
      </c>
      <c r="T61" s="22">
        <f t="shared" si="3"/>
        <v>2.505005769505471</v>
      </c>
      <c r="U61" s="22">
        <f t="shared" si="3"/>
        <v>0.0818958773878409</v>
      </c>
      <c r="V61" s="22">
        <f t="shared" si="3"/>
        <v>0.9614432085109317</v>
      </c>
      <c r="W61" s="22">
        <f t="shared" si="3"/>
        <v>0.8885092825575082</v>
      </c>
      <c r="X61" s="22">
        <f t="shared" si="3"/>
        <v>-0.13844136866487144</v>
      </c>
      <c r="Y61" s="22">
        <f t="shared" si="3"/>
        <v>0.3157350635119103</v>
      </c>
      <c r="Z61" s="22">
        <f t="shared" si="3"/>
        <v>1.3290689915954603</v>
      </c>
      <c r="AA61" s="22">
        <f t="shared" si="3"/>
        <v>3.753507595932739</v>
      </c>
      <c r="AB61" s="22">
        <f t="shared" si="3"/>
        <v>3.046172004770268</v>
      </c>
      <c r="AC61" s="22">
        <f t="shared" si="3"/>
        <v>-0.3413626444449434</v>
      </c>
      <c r="AD61" s="22">
        <f t="shared" si="3"/>
        <v>-5.630571351723872</v>
      </c>
      <c r="AE61" s="22">
        <f t="shared" si="3"/>
        <v>6.448861747385701</v>
      </c>
      <c r="AF61" s="22">
        <f t="shared" si="3"/>
        <v>3.4174675820480345</v>
      </c>
      <c r="AG61" s="22">
        <f t="shared" si="3"/>
        <v>-1.4710349924670065</v>
      </c>
      <c r="AH61" s="22">
        <f t="shared" si="3"/>
        <v>-2.7692140528498577</v>
      </c>
      <c r="AI61" s="22">
        <f t="shared" si="3"/>
        <v>6.011941012035852</v>
      </c>
      <c r="AJ61" s="22">
        <f t="shared" si="3"/>
        <v>0.8081946386551218</v>
      </c>
      <c r="AK61" s="22">
        <f t="shared" si="3"/>
        <v>-0.6251917003567691</v>
      </c>
      <c r="AL61" s="22">
        <f t="shared" si="3"/>
        <v>-6.8257623834146814</v>
      </c>
      <c r="AM61" s="22">
        <f t="shared" si="3"/>
        <v>1.838965389814509</v>
      </c>
      <c r="AN61" s="22">
        <f t="shared" si="3"/>
        <v>3.1218848448937773</v>
      </c>
      <c r="AO61" s="22">
        <f t="shared" si="3"/>
        <v>1.6265829001278056</v>
      </c>
      <c r="AP61" s="22">
        <f t="shared" si="3"/>
        <v>6.5356448819126</v>
      </c>
      <c r="AQ61" s="22">
        <f t="shared" si="3"/>
        <v>0.3377747483306309</v>
      </c>
      <c r="AR61" s="22">
        <f t="shared" si="3"/>
        <v>0.4986838442766703</v>
      </c>
      <c r="AS61" s="22">
        <f t="shared" si="3"/>
        <v>0.31925219318077896</v>
      </c>
      <c r="AT61" s="22">
        <f t="shared" si="3"/>
        <v>4.274342182589956</v>
      </c>
      <c r="AU61" s="22">
        <f t="shared" si="3"/>
        <v>0.10010945889311514</v>
      </c>
      <c r="AV61" s="22">
        <f t="shared" si="3"/>
        <v>-0.1017254567384503</v>
      </c>
      <c r="AW61" s="22">
        <f t="shared" si="3"/>
        <v>1.0071142430597142</v>
      </c>
    </row>
    <row r="62" spans="1:49" s="23" customFormat="1" ht="15">
      <c r="A62" s="21" t="s">
        <v>52</v>
      </c>
      <c r="B62" s="22">
        <f>LN(B28/B22)/6*100</f>
        <v>0.5729451548456648</v>
      </c>
      <c r="C62" s="22">
        <f aca="true" t="shared" si="4" ref="C62:AW62">LN(C28/C22)/6*100</f>
        <v>3.5164370931505458</v>
      </c>
      <c r="D62" s="22">
        <f t="shared" si="4"/>
        <v>-4.41190409875308</v>
      </c>
      <c r="E62" s="22">
        <f t="shared" si="4"/>
        <v>0.8950818309447252</v>
      </c>
      <c r="F62" s="22">
        <f t="shared" si="4"/>
        <v>0.3816190675208881</v>
      </c>
      <c r="G62" s="22">
        <f t="shared" si="4"/>
        <v>0.650155517322221</v>
      </c>
      <c r="H62" s="22">
        <f t="shared" si="4"/>
        <v>4.119364486735153</v>
      </c>
      <c r="I62" s="22">
        <f t="shared" si="4"/>
        <v>0.5367886057800526</v>
      </c>
      <c r="J62" s="22">
        <f t="shared" si="4"/>
        <v>2.017074012546083</v>
      </c>
      <c r="K62" s="22">
        <f t="shared" si="4"/>
        <v>0.4844055439925255</v>
      </c>
      <c r="L62" s="22">
        <f t="shared" si="4"/>
        <v>2.00221460690535</v>
      </c>
      <c r="M62" s="22">
        <f t="shared" si="4"/>
        <v>-1.6109750908226201</v>
      </c>
      <c r="N62" s="22">
        <f t="shared" si="4"/>
        <v>-0.6571566322996514</v>
      </c>
      <c r="O62" s="22">
        <f t="shared" si="4"/>
        <v>0.5175711824187791</v>
      </c>
      <c r="P62" s="22">
        <f t="shared" si="4"/>
        <v>-0.47755621367851253</v>
      </c>
      <c r="Q62" s="22">
        <f t="shared" si="4"/>
        <v>-1.8494472413429524</v>
      </c>
      <c r="R62" s="22">
        <f t="shared" si="4"/>
        <v>-1.6499371199956887</v>
      </c>
      <c r="S62" s="22">
        <f t="shared" si="4"/>
        <v>3.3529199169364454</v>
      </c>
      <c r="T62" s="22">
        <f t="shared" si="4"/>
        <v>2.162930361761302</v>
      </c>
      <c r="U62" s="22">
        <f t="shared" si="4"/>
        <v>-0.047318446994544405</v>
      </c>
      <c r="V62" s="22">
        <f t="shared" si="4"/>
        <v>-0.3029857160808939</v>
      </c>
      <c r="W62" s="22">
        <f t="shared" si="4"/>
        <v>-1.256955593327838</v>
      </c>
      <c r="X62" s="22">
        <f t="shared" si="4"/>
        <v>-3.1347536571897447</v>
      </c>
      <c r="Y62" s="22">
        <f t="shared" si="4"/>
        <v>-1.8370066233201743</v>
      </c>
      <c r="Z62" s="22">
        <f t="shared" si="4"/>
        <v>3.6638808559328515</v>
      </c>
      <c r="AA62" s="22">
        <f t="shared" si="4"/>
        <v>-2.27217055737734</v>
      </c>
      <c r="AB62" s="22">
        <f t="shared" si="4"/>
        <v>2.4724194017310985</v>
      </c>
      <c r="AC62" s="22">
        <f t="shared" si="4"/>
        <v>0.8071130213292835</v>
      </c>
      <c r="AD62" s="22">
        <f t="shared" si="4"/>
        <v>-3.167500626122826</v>
      </c>
      <c r="AE62" s="22">
        <f t="shared" si="4"/>
        <v>-1.4390771023225446</v>
      </c>
      <c r="AF62" s="22">
        <f t="shared" si="4"/>
        <v>-1.0769227482576316</v>
      </c>
      <c r="AG62" s="22">
        <f t="shared" si="4"/>
        <v>1.8099749098782894</v>
      </c>
      <c r="AH62" s="22">
        <f t="shared" si="4"/>
        <v>-0.33246840204560374</v>
      </c>
      <c r="AI62" s="22">
        <f t="shared" si="4"/>
        <v>-1.2457545242727548</v>
      </c>
      <c r="AJ62" s="22">
        <f t="shared" si="4"/>
        <v>1.797203169311729</v>
      </c>
      <c r="AK62" s="22">
        <f t="shared" si="4"/>
        <v>3.932008337251272</v>
      </c>
      <c r="AL62" s="22">
        <f t="shared" si="4"/>
        <v>-2.1162349610450546</v>
      </c>
      <c r="AM62" s="22">
        <f t="shared" si="4"/>
        <v>1.3547790077188644</v>
      </c>
      <c r="AN62" s="22">
        <f t="shared" si="4"/>
        <v>-2.103180614040949</v>
      </c>
      <c r="AO62" s="22">
        <f t="shared" si="4"/>
        <v>-1.337516426788741</v>
      </c>
      <c r="AP62" s="22">
        <f t="shared" si="4"/>
        <v>-0.6445334330520095</v>
      </c>
      <c r="AQ62" s="22">
        <f t="shared" si="4"/>
        <v>-0.47780379298251374</v>
      </c>
      <c r="AR62" s="22">
        <f t="shared" si="4"/>
        <v>4.162707501630187</v>
      </c>
      <c r="AS62" s="22">
        <f t="shared" si="4"/>
        <v>2.1253845355592262</v>
      </c>
      <c r="AT62" s="22">
        <f t="shared" si="4"/>
        <v>4.316588967063182</v>
      </c>
      <c r="AU62" s="22">
        <f t="shared" si="4"/>
        <v>2.343919660858427</v>
      </c>
      <c r="AV62" s="22">
        <f t="shared" si="4"/>
        <v>1.344777485890133</v>
      </c>
      <c r="AW62" s="22">
        <f t="shared" si="4"/>
        <v>0.6881237211571766</v>
      </c>
    </row>
    <row r="63" spans="1:49" s="26" customFormat="1" ht="15">
      <c r="A63" s="24" t="s">
        <v>58</v>
      </c>
      <c r="B63" s="25">
        <f>LN(B30/B28)/2*100</f>
        <v>0.5243510012922196</v>
      </c>
      <c r="C63" s="25">
        <f aca="true" t="shared" si="5" ref="C63:AW63">LN(C30/C28)/2*100</f>
        <v>1.0742586098105638</v>
      </c>
      <c r="D63" s="25">
        <f t="shared" si="5"/>
        <v>-3.695965009103755</v>
      </c>
      <c r="E63" s="25">
        <f t="shared" si="5"/>
        <v>0.6237579099318822</v>
      </c>
      <c r="F63" s="25">
        <f t="shared" si="5"/>
        <v>-6.708214539727997</v>
      </c>
      <c r="G63" s="25">
        <f t="shared" si="5"/>
        <v>2.1869988160807905</v>
      </c>
      <c r="H63" s="25">
        <f t="shared" si="5"/>
        <v>-0.2553933432452526</v>
      </c>
      <c r="I63" s="25">
        <f t="shared" si="5"/>
        <v>-0.7123076236717008</v>
      </c>
      <c r="J63" s="25">
        <f t="shared" si="5"/>
        <v>7.314735357571338</v>
      </c>
      <c r="K63" s="25">
        <f t="shared" si="5"/>
        <v>-0.1486118313505472</v>
      </c>
      <c r="L63" s="25">
        <f t="shared" si="5"/>
        <v>4.167352847418099</v>
      </c>
      <c r="M63" s="25">
        <f t="shared" si="5"/>
        <v>-1.9289088300577635</v>
      </c>
      <c r="N63" s="25">
        <f t="shared" si="5"/>
        <v>-0.6556167463576207</v>
      </c>
      <c r="O63" s="25">
        <f t="shared" si="5"/>
        <v>-1.6746855725499388</v>
      </c>
      <c r="P63" s="25">
        <f t="shared" si="5"/>
        <v>9.827373740928428</v>
      </c>
      <c r="Q63" s="25">
        <f t="shared" si="5"/>
        <v>1.0343232530917814</v>
      </c>
      <c r="R63" s="25">
        <f t="shared" si="5"/>
        <v>-1.7887213046387396</v>
      </c>
      <c r="S63" s="25">
        <f t="shared" si="5"/>
        <v>2.7258359438387774</v>
      </c>
      <c r="T63" s="25">
        <f t="shared" si="5"/>
        <v>-4.1663711564676404</v>
      </c>
      <c r="U63" s="25">
        <f t="shared" si="5"/>
        <v>2.5224170772274412</v>
      </c>
      <c r="V63" s="25">
        <f t="shared" si="5"/>
        <v>3.8972984508883304</v>
      </c>
      <c r="W63" s="25">
        <f t="shared" si="5"/>
        <v>-1.228668370462009</v>
      </c>
      <c r="X63" s="25">
        <f t="shared" si="5"/>
        <v>2.5118202013988205</v>
      </c>
      <c r="Y63" s="25">
        <f t="shared" si="5"/>
        <v>5.550354226521519</v>
      </c>
      <c r="Z63" s="25">
        <f t="shared" si="5"/>
        <v>3.4901820450590435</v>
      </c>
      <c r="AA63" s="25">
        <f t="shared" si="5"/>
        <v>3.5342219486054427</v>
      </c>
      <c r="AB63" s="25">
        <f t="shared" si="5"/>
        <v>-1.5289971242194733</v>
      </c>
      <c r="AC63" s="25">
        <f t="shared" si="5"/>
        <v>-10.36336656682924</v>
      </c>
      <c r="AD63" s="25">
        <f t="shared" si="5"/>
        <v>-1.3554086707133788</v>
      </c>
      <c r="AE63" s="25">
        <f t="shared" si="5"/>
        <v>-8.599452264847509</v>
      </c>
      <c r="AF63" s="25">
        <f t="shared" si="5"/>
        <v>3.07315983287038</v>
      </c>
      <c r="AG63" s="25">
        <f t="shared" si="5"/>
        <v>3.103095406146119</v>
      </c>
      <c r="AH63" s="25">
        <f t="shared" si="5"/>
        <v>-8.688829083501624E-05</v>
      </c>
      <c r="AI63" s="25">
        <f t="shared" si="5"/>
        <v>2.568115759480715</v>
      </c>
      <c r="AJ63" s="25">
        <f t="shared" si="5"/>
        <v>1.8710528521149663</v>
      </c>
      <c r="AK63" s="25">
        <f t="shared" si="5"/>
        <v>5.563488546301409</v>
      </c>
      <c r="AL63" s="25">
        <f t="shared" si="5"/>
        <v>2.6403965732739407</v>
      </c>
      <c r="AM63" s="25">
        <f t="shared" si="5"/>
        <v>1.5583243266761146</v>
      </c>
      <c r="AN63" s="25">
        <f t="shared" si="5"/>
        <v>2.1485941275214118</v>
      </c>
      <c r="AO63" s="25">
        <f t="shared" si="5"/>
        <v>-0.5606481158258365</v>
      </c>
      <c r="AP63" s="25">
        <f t="shared" si="5"/>
        <v>-1.5162518069355633</v>
      </c>
      <c r="AQ63" s="25">
        <f t="shared" si="5"/>
        <v>6.188109606874969</v>
      </c>
      <c r="AR63" s="25">
        <f t="shared" si="5"/>
        <v>1.5754178502306564</v>
      </c>
      <c r="AS63" s="25">
        <f t="shared" si="5"/>
        <v>0.9814401899208701</v>
      </c>
      <c r="AT63" s="25">
        <f t="shared" si="5"/>
        <v>3.166908886443643</v>
      </c>
      <c r="AU63" s="25">
        <f t="shared" si="5"/>
        <v>1.0857598302163505</v>
      </c>
      <c r="AV63" s="25">
        <f t="shared" si="5"/>
        <v>0.566131262545443</v>
      </c>
      <c r="AW63" s="25">
        <f t="shared" si="5"/>
        <v>-0.8517463960952596</v>
      </c>
    </row>
    <row r="64" spans="1:49" s="26" customFormat="1" ht="15">
      <c r="A64" s="24" t="s">
        <v>59</v>
      </c>
      <c r="B64" s="25">
        <f>LN(B39/B30)/9*100</f>
        <v>3.081434622876972</v>
      </c>
      <c r="C64" s="25">
        <f aca="true" t="shared" si="6" ref="C64:AW64">LN(C39/C30)/9*100</f>
        <v>3.5468286887648803</v>
      </c>
      <c r="D64" s="25">
        <f t="shared" si="6"/>
        <v>0.5060502023926826</v>
      </c>
      <c r="E64" s="25">
        <f t="shared" si="6"/>
        <v>2.606440918190273</v>
      </c>
      <c r="F64" s="25">
        <f t="shared" si="6"/>
        <v>1.2144620272347684</v>
      </c>
      <c r="G64" s="25">
        <f t="shared" si="6"/>
        <v>0.5607909609103641</v>
      </c>
      <c r="H64" s="25">
        <f t="shared" si="6"/>
        <v>4.188961902795133</v>
      </c>
      <c r="I64" s="25">
        <f t="shared" si="6"/>
        <v>1.016558064460167</v>
      </c>
      <c r="J64" s="25">
        <f t="shared" si="6"/>
        <v>-0.09367893665304217</v>
      </c>
      <c r="K64" s="25">
        <f t="shared" si="6"/>
        <v>-1.7078721033101916</v>
      </c>
      <c r="L64" s="25">
        <f t="shared" si="6"/>
        <v>1.8321363089076619</v>
      </c>
      <c r="M64" s="25">
        <f t="shared" si="6"/>
        <v>-1.4573006866041123</v>
      </c>
      <c r="N64" s="25">
        <f t="shared" si="6"/>
        <v>0.8298739044703126</v>
      </c>
      <c r="O64" s="25">
        <f t="shared" si="6"/>
        <v>2.1295299695555983</v>
      </c>
      <c r="P64" s="25">
        <f t="shared" si="6"/>
        <v>0.23457480200492964</v>
      </c>
      <c r="Q64" s="25">
        <f t="shared" si="6"/>
        <v>0.029287649027668797</v>
      </c>
      <c r="R64" s="25">
        <f t="shared" si="6"/>
        <v>-1.4412516944509557</v>
      </c>
      <c r="S64" s="25">
        <f t="shared" si="6"/>
        <v>0.32088065527371973</v>
      </c>
      <c r="T64" s="25">
        <f t="shared" si="6"/>
        <v>-3.866789903953094</v>
      </c>
      <c r="U64" s="25">
        <f t="shared" si="6"/>
        <v>0.7219778507344595</v>
      </c>
      <c r="V64" s="25">
        <f t="shared" si="6"/>
        <v>-0.2393593940605637</v>
      </c>
      <c r="W64" s="25">
        <f t="shared" si="6"/>
        <v>-1.6567452176387258</v>
      </c>
      <c r="X64" s="25">
        <f t="shared" si="6"/>
        <v>2.152783466803109</v>
      </c>
      <c r="Y64" s="25">
        <f t="shared" si="6"/>
        <v>-0.6774376294236029</v>
      </c>
      <c r="Z64" s="25">
        <f t="shared" si="6"/>
        <v>4.284078780587383</v>
      </c>
      <c r="AA64" s="25">
        <f t="shared" si="6"/>
        <v>-2.639874675922075</v>
      </c>
      <c r="AB64" s="25">
        <f t="shared" si="6"/>
        <v>2.6426773505087664</v>
      </c>
      <c r="AC64" s="25">
        <f t="shared" si="6"/>
        <v>-2.8372278024051276</v>
      </c>
      <c r="AD64" s="25">
        <f t="shared" si="6"/>
        <v>2.919894479622073</v>
      </c>
      <c r="AE64" s="25">
        <f t="shared" si="6"/>
        <v>2.985459233223105</v>
      </c>
      <c r="AF64" s="25">
        <f t="shared" si="6"/>
        <v>-0.987926372035265</v>
      </c>
      <c r="AG64" s="25">
        <f t="shared" si="6"/>
        <v>-0.9084584249253717</v>
      </c>
      <c r="AH64" s="25">
        <f t="shared" si="6"/>
        <v>0.7336829452328709</v>
      </c>
      <c r="AI64" s="25">
        <f t="shared" si="6"/>
        <v>0.2488213996658292</v>
      </c>
      <c r="AJ64" s="25">
        <f t="shared" si="6"/>
        <v>0.6742767365246644</v>
      </c>
      <c r="AK64" s="25">
        <f t="shared" si="6"/>
        <v>1.1197240477643942</v>
      </c>
      <c r="AL64" s="25">
        <f t="shared" si="6"/>
        <v>-1.9321653891383326</v>
      </c>
      <c r="AM64" s="25">
        <f t="shared" si="6"/>
        <v>1.5294127272170766</v>
      </c>
      <c r="AN64" s="25">
        <f t="shared" si="6"/>
        <v>-0.8823712262620388</v>
      </c>
      <c r="AO64" s="25">
        <f t="shared" si="6"/>
        <v>-1.069421955801496</v>
      </c>
      <c r="AP64" s="25">
        <f t="shared" si="6"/>
        <v>2.1132777182790767</v>
      </c>
      <c r="AQ64" s="25">
        <f t="shared" si="6"/>
        <v>1.4153584463197988</v>
      </c>
      <c r="AR64" s="25">
        <f t="shared" si="6"/>
        <v>2.056233844232081</v>
      </c>
      <c r="AS64" s="25">
        <f t="shared" si="6"/>
        <v>-0.4588333195663397</v>
      </c>
      <c r="AT64" s="25">
        <f t="shared" si="6"/>
        <v>2.3954007397585038</v>
      </c>
      <c r="AU64" s="25">
        <f t="shared" si="6"/>
        <v>0.3392429917817518</v>
      </c>
      <c r="AV64" s="25">
        <f t="shared" si="6"/>
        <v>1.4169511580935414</v>
      </c>
      <c r="AW64" s="25">
        <f t="shared" si="6"/>
        <v>-0.5812465686834829</v>
      </c>
    </row>
    <row r="65" spans="1:49" s="26" customFormat="1" ht="15">
      <c r="A65" s="24" t="s">
        <v>60</v>
      </c>
      <c r="B65" s="25">
        <f>LN(B49/B39)/10*100</f>
        <v>1.4636996253860537</v>
      </c>
      <c r="C65" s="25">
        <f aca="true" t="shared" si="7" ref="C65:AW65">LN(C49/C39)/10*100</f>
        <v>1.8081486662600443</v>
      </c>
      <c r="D65" s="25">
        <f t="shared" si="7"/>
        <v>3.457022081297679</v>
      </c>
      <c r="E65" s="25">
        <f t="shared" si="7"/>
        <v>2.4424815493836247</v>
      </c>
      <c r="F65" s="25">
        <f t="shared" si="7"/>
        <v>2.9892416329016473</v>
      </c>
      <c r="G65" s="25">
        <f t="shared" si="7"/>
        <v>0.8282108864393855</v>
      </c>
      <c r="H65" s="25">
        <f t="shared" si="7"/>
        <v>2.3367113459370223</v>
      </c>
      <c r="I65" s="25">
        <f t="shared" si="7"/>
        <v>0.8777648941853143</v>
      </c>
      <c r="J65" s="25">
        <f t="shared" si="7"/>
        <v>3.1157103384287317</v>
      </c>
      <c r="K65" s="25">
        <f t="shared" si="7"/>
        <v>1.5035261403366977</v>
      </c>
      <c r="L65" s="25">
        <f t="shared" si="7"/>
        <v>4.447784376569933</v>
      </c>
      <c r="M65" s="25">
        <f t="shared" si="7"/>
        <v>-2.47713681631693</v>
      </c>
      <c r="N65" s="25">
        <f t="shared" si="7"/>
        <v>-0.3972979446063683</v>
      </c>
      <c r="O65" s="25">
        <f t="shared" si="7"/>
        <v>1.9656382698559065</v>
      </c>
      <c r="P65" s="25">
        <f t="shared" si="7"/>
        <v>3.6238048205912006</v>
      </c>
      <c r="Q65" s="25">
        <f t="shared" si="7"/>
        <v>0.5229543035604871</v>
      </c>
      <c r="R65" s="25">
        <f t="shared" si="7"/>
        <v>-1.853458083778848</v>
      </c>
      <c r="S65" s="25">
        <f t="shared" si="7"/>
        <v>0.750086667388507</v>
      </c>
      <c r="T65" s="25">
        <f t="shared" si="7"/>
        <v>5.183875740220378</v>
      </c>
      <c r="U65" s="25">
        <f t="shared" si="7"/>
        <v>0.7449082676537022</v>
      </c>
      <c r="V65" s="25">
        <f t="shared" si="7"/>
        <v>1.3591969016000776</v>
      </c>
      <c r="W65" s="25">
        <f t="shared" si="7"/>
        <v>1.7175071126198216</v>
      </c>
      <c r="X65" s="25">
        <f t="shared" si="7"/>
        <v>4.459637487026193</v>
      </c>
      <c r="Y65" s="25">
        <f t="shared" si="7"/>
        <v>0.36917432105777537</v>
      </c>
      <c r="Z65" s="25">
        <f t="shared" si="7"/>
        <v>4.435938994016621</v>
      </c>
      <c r="AA65" s="25">
        <f t="shared" si="7"/>
        <v>0.9796618748014392</v>
      </c>
      <c r="AB65" s="25">
        <f t="shared" si="7"/>
        <v>0.2254013201072667</v>
      </c>
      <c r="AC65" s="25">
        <f t="shared" si="7"/>
        <v>-0.1211661842420209</v>
      </c>
      <c r="AD65" s="25">
        <f t="shared" si="7"/>
        <v>2.304492268514159</v>
      </c>
      <c r="AE65" s="25">
        <f t="shared" si="7"/>
        <v>4.707534455762154</v>
      </c>
      <c r="AF65" s="25">
        <f t="shared" si="7"/>
        <v>1.9503197082505908</v>
      </c>
      <c r="AG65" s="25">
        <f t="shared" si="7"/>
        <v>0.6487663442649518</v>
      </c>
      <c r="AH65" s="25">
        <f t="shared" si="7"/>
        <v>0.9950711903706747</v>
      </c>
      <c r="AI65" s="25">
        <f t="shared" si="7"/>
        <v>2.531250297205575</v>
      </c>
      <c r="AJ65" s="25">
        <f t="shared" si="7"/>
        <v>-0.2803901312763236</v>
      </c>
      <c r="AK65" s="25">
        <f t="shared" si="7"/>
        <v>1.3676037124912388</v>
      </c>
      <c r="AL65" s="25">
        <f t="shared" si="7"/>
        <v>-2.409296266434363</v>
      </c>
      <c r="AM65" s="25">
        <f t="shared" si="7"/>
        <v>3.41043235890845</v>
      </c>
      <c r="AN65" s="25">
        <f t="shared" si="7"/>
        <v>0.6678024536612993</v>
      </c>
      <c r="AO65" s="25">
        <f t="shared" si="7"/>
        <v>-0.41890166269831963</v>
      </c>
      <c r="AP65" s="25">
        <f t="shared" si="7"/>
        <v>1.8251223928234903</v>
      </c>
      <c r="AQ65" s="25">
        <f t="shared" si="7"/>
        <v>3.1853608263163387</v>
      </c>
      <c r="AR65" s="25">
        <f t="shared" si="7"/>
        <v>1.5066979175373845</v>
      </c>
      <c r="AS65" s="25">
        <f t="shared" si="7"/>
        <v>1.6476557979816384</v>
      </c>
      <c r="AT65" s="25">
        <f t="shared" si="7"/>
        <v>2.0565301387949853</v>
      </c>
      <c r="AU65" s="25">
        <f t="shared" si="7"/>
        <v>-0.1877749864585469</v>
      </c>
      <c r="AV65" s="25">
        <f t="shared" si="7"/>
        <v>2.10449464126704</v>
      </c>
      <c r="AW65" s="25">
        <f t="shared" si="7"/>
        <v>1.8896602840706926</v>
      </c>
    </row>
    <row r="66" spans="1:49" s="27" customFormat="1" ht="15">
      <c r="A66" s="24" t="s">
        <v>61</v>
      </c>
      <c r="B66" s="25">
        <f>LN(B53/B49)/4*100</f>
        <v>0.029315417508909584</v>
      </c>
      <c r="C66" s="25">
        <f aca="true" t="shared" si="8" ref="C66:AW66">LN(C53/C49)/4*100</f>
        <v>0.7253792551147766</v>
      </c>
      <c r="D66" s="25">
        <f t="shared" si="8"/>
        <v>0.23354424664583529</v>
      </c>
      <c r="E66" s="25">
        <f t="shared" si="8"/>
        <v>1.8599571174675553</v>
      </c>
      <c r="F66" s="25">
        <f t="shared" si="8"/>
        <v>-3.0062856692774775</v>
      </c>
      <c r="G66" s="25">
        <f t="shared" si="8"/>
        <v>-4.429253444821871</v>
      </c>
      <c r="H66" s="25">
        <f t="shared" si="8"/>
        <v>0.009087890015719247</v>
      </c>
      <c r="I66" s="25">
        <f t="shared" si="8"/>
        <v>-2.36410134590702</v>
      </c>
      <c r="J66" s="25">
        <f t="shared" si="8"/>
        <v>0.6759395472273191</v>
      </c>
      <c r="K66" s="25">
        <f t="shared" si="8"/>
        <v>1.7675209519650206</v>
      </c>
      <c r="L66" s="25">
        <f t="shared" si="8"/>
        <v>4.365895698840299</v>
      </c>
      <c r="M66" s="25">
        <f t="shared" si="8"/>
        <v>-1.224559165003093</v>
      </c>
      <c r="N66" s="25">
        <f t="shared" si="8"/>
        <v>1.7489597186259556</v>
      </c>
      <c r="O66" s="25">
        <f t="shared" si="8"/>
        <v>-0.8283120324376627</v>
      </c>
      <c r="P66" s="25">
        <f t="shared" si="8"/>
        <v>-1.9958502237989058</v>
      </c>
      <c r="Q66" s="25">
        <f t="shared" si="8"/>
        <v>5.4498960451168355</v>
      </c>
      <c r="R66" s="25">
        <f t="shared" si="8"/>
        <v>-4.093375839460351</v>
      </c>
      <c r="S66" s="25">
        <f t="shared" si="8"/>
        <v>-1.4251212590110591</v>
      </c>
      <c r="T66" s="25">
        <f t="shared" si="8"/>
        <v>-4.961656416240124</v>
      </c>
      <c r="U66" s="25">
        <f t="shared" si="8"/>
        <v>1.8707434910783922</v>
      </c>
      <c r="V66" s="25">
        <f t="shared" si="8"/>
        <v>0.13844076820622092</v>
      </c>
      <c r="W66" s="25">
        <f t="shared" si="8"/>
        <v>-0.10077030971031914</v>
      </c>
      <c r="X66" s="25">
        <f t="shared" si="8"/>
        <v>1.266100548990918</v>
      </c>
      <c r="Y66" s="25">
        <f t="shared" si="8"/>
        <v>-0.5450212206510051</v>
      </c>
      <c r="Z66" s="25">
        <f t="shared" si="8"/>
        <v>0.8500641191472952</v>
      </c>
      <c r="AA66" s="25">
        <f t="shared" si="8"/>
        <v>-0.9489484668038929</v>
      </c>
      <c r="AB66" s="25">
        <f t="shared" si="8"/>
        <v>-0.32779088617225494</v>
      </c>
      <c r="AC66" s="25">
        <f t="shared" si="8"/>
        <v>0.09356759219500303</v>
      </c>
      <c r="AD66" s="25">
        <f t="shared" si="8"/>
        <v>-5.138300725537117</v>
      </c>
      <c r="AE66" s="25">
        <f t="shared" si="8"/>
        <v>1.3387327365184791</v>
      </c>
      <c r="AF66" s="25">
        <f t="shared" si="8"/>
        <v>1.0167186863728706</v>
      </c>
      <c r="AG66" s="25">
        <f t="shared" si="8"/>
        <v>-0.43662268265791776</v>
      </c>
      <c r="AH66" s="25">
        <f t="shared" si="8"/>
        <v>0.07486054506351364</v>
      </c>
      <c r="AI66" s="25">
        <f t="shared" si="8"/>
        <v>0.1739043558630595</v>
      </c>
      <c r="AJ66" s="25">
        <f t="shared" si="8"/>
        <v>2.764042448296418</v>
      </c>
      <c r="AK66" s="25">
        <f t="shared" si="8"/>
        <v>-0.9747718385169756</v>
      </c>
      <c r="AL66" s="25">
        <f t="shared" si="8"/>
        <v>-2.5891041041670464</v>
      </c>
      <c r="AM66" s="25">
        <f t="shared" si="8"/>
        <v>3.83254070232224</v>
      </c>
      <c r="AN66" s="25">
        <f t="shared" si="8"/>
        <v>-0.7433781548753561</v>
      </c>
      <c r="AO66" s="25">
        <f t="shared" si="8"/>
        <v>0.8279604883803424</v>
      </c>
      <c r="AP66" s="25">
        <f t="shared" si="8"/>
        <v>0.0590693561963543</v>
      </c>
      <c r="AQ66" s="25">
        <f t="shared" si="8"/>
        <v>0.1950499906508528</v>
      </c>
      <c r="AR66" s="25">
        <f t="shared" si="8"/>
        <v>-0.526587152645461</v>
      </c>
      <c r="AS66" s="25">
        <f t="shared" si="8"/>
        <v>-2.099444269598747</v>
      </c>
      <c r="AT66" s="25">
        <f t="shared" si="8"/>
        <v>-4.683533622742613</v>
      </c>
      <c r="AU66" s="25">
        <f t="shared" si="8"/>
        <v>-0.7815990366343971</v>
      </c>
      <c r="AV66" s="25">
        <f t="shared" si="8"/>
        <v>-0.9274498885915687</v>
      </c>
      <c r="AW66" s="25">
        <f t="shared" si="8"/>
        <v>-1.1327258740634307</v>
      </c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</sheetData>
  <hyperlinks>
    <hyperlink ref="A3" location="table5!A73" display="See average annual change for different time periods at the bottom of this table."/>
    <hyperlink ref="A3:F3" location="table5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5. Indices of livestock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